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nichi\Dropbox\大阪府ドッジボール協会\チーム登録\2024_チーム登録\"/>
    </mc:Choice>
  </mc:AlternateContent>
  <bookViews>
    <workbookView xWindow="0" yWindow="0" windowWidth="28800" windowHeight="12450"/>
  </bookViews>
  <sheets>
    <sheet name="チーム登録用紙" sheetId="1" r:id="rId1"/>
    <sheet name="選択肢 (2)" sheetId="4" state="hidden" r:id="rId2"/>
    <sheet name="選択肢" sheetId="2" state="hidden" r:id="rId3"/>
  </sheets>
  <externalReferences>
    <externalReference r:id="rId4"/>
  </externalReferences>
  <definedNames>
    <definedName name="_xlnm.Print_Area" localSheetId="0">チーム登録用紙!$B$1:$R$44</definedName>
    <definedName name="スタッフ">#REF!</definedName>
    <definedName name="スタッフ名">#REF!</definedName>
    <definedName name="チーム">#REF!</definedName>
    <definedName name="チーム名">#REF!</definedName>
    <definedName name="ふりがな">#REF!</definedName>
    <definedName name="学校名">#REF!</definedName>
    <definedName name="学年">#REF!</definedName>
    <definedName name="選手名">#REF!</definedName>
    <definedName name="名前">[1]リスト!$B$2:$B$32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S8" i="1"/>
  <c r="N27" i="1" l="1"/>
  <c r="S44" i="1" l="1"/>
  <c r="S40" i="1"/>
  <c r="S35" i="1"/>
  <c r="S33" i="1" l="1"/>
  <c r="S5" i="1" l="1"/>
  <c r="I41" i="1" l="1"/>
  <c r="S14" i="1"/>
  <c r="S12" i="1"/>
  <c r="S10" i="1"/>
  <c r="S31" i="1" l="1"/>
</calcChain>
</file>

<file path=xl/sharedStrings.xml><?xml version="1.0" encoding="utf-8"?>
<sst xmlns="http://schemas.openxmlformats.org/spreadsheetml/2006/main" count="159" uniqueCount="136">
  <si>
    <t>大阪府ドッジボール協会　宛</t>
    <rPh sb="0" eb="3">
      <t>オオサカフ</t>
    </rPh>
    <rPh sb="9" eb="11">
      <t>キョウカイ</t>
    </rPh>
    <rPh sb="12" eb="13">
      <t>アテ</t>
    </rPh>
    <phoneticPr fontId="1"/>
  </si>
  <si>
    <t>チーム名</t>
    <rPh sb="3" eb="4">
      <t>メイ</t>
    </rPh>
    <phoneticPr fontId="1"/>
  </si>
  <si>
    <t>活動拠点</t>
    <rPh sb="0" eb="2">
      <t>カツドウ</t>
    </rPh>
    <rPh sb="2" eb="4">
      <t>キョテン</t>
    </rPh>
    <phoneticPr fontId="1"/>
  </si>
  <si>
    <t>区</t>
    <rPh sb="0" eb="1">
      <t>ク</t>
    </rPh>
    <phoneticPr fontId="1"/>
  </si>
  <si>
    <t>代表者氏名</t>
    <rPh sb="0" eb="3">
      <t>ダイヒョウシャ</t>
    </rPh>
    <rPh sb="3" eb="5">
      <t>シメイ</t>
    </rPh>
    <phoneticPr fontId="1"/>
  </si>
  <si>
    <t>活動カテゴリー</t>
    <rPh sb="0" eb="2">
      <t>カツドウ</t>
    </rPh>
    <phoneticPr fontId="1"/>
  </si>
  <si>
    <t>連絡先</t>
    <rPh sb="0" eb="3">
      <t>レンラクサキ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</si>
  <si>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</si>
  <si>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4">
      <t>デンワバンゴウ</t>
    </rPh>
    <phoneticPr fontId="1"/>
  </si>
  <si>
    <t>　大阪府協会ＨＰ内での掲載はいたしません。</t>
    <rPh sb="1" eb="4">
      <t>オオサカフ</t>
    </rPh>
    <rPh sb="4" eb="6">
      <t>キョウカイ</t>
    </rPh>
    <rPh sb="8" eb="9">
      <t>ナイ</t>
    </rPh>
    <rPh sb="11" eb="13">
      <t>ケイサイ</t>
    </rPh>
    <phoneticPr fontId="1"/>
  </si>
  <si>
    <t>付属掲載内容</t>
    <rPh sb="0" eb="2">
      <t>フゾク</t>
    </rPh>
    <rPh sb="2" eb="4">
      <t>ケイサイ</t>
    </rPh>
    <rPh sb="4" eb="6">
      <t>ナイヨウ</t>
    </rPh>
    <phoneticPr fontId="1"/>
  </si>
  <si>
    <t>※大阪府協会事務局までメールで送付ください</t>
    <rPh sb="1" eb="4">
      <t>オオサカフ</t>
    </rPh>
    <rPh sb="4" eb="6">
      <t>キョウカイ</t>
    </rPh>
    <rPh sb="6" eb="9">
      <t>ジムキョク</t>
    </rPh>
    <rPh sb="15" eb="17">
      <t>ソウフ</t>
    </rPh>
    <phoneticPr fontId="1"/>
  </si>
  <si>
    <t>★チーム代表者署名</t>
    <rPh sb="4" eb="7">
      <t>ダイヒョウシャ</t>
    </rPh>
    <rPh sb="7" eb="9">
      <t>ショメイ</t>
    </rPh>
    <phoneticPr fontId="1"/>
  </si>
  <si>
    <t>フリガナ</t>
    <phoneticPr fontId="1"/>
  </si>
  <si>
    <t>ＰＣメールアドレス</t>
    <phoneticPr fontId="1"/>
  </si>
  <si>
    <t>携帯メールアドレス</t>
    <rPh sb="0" eb="2">
      <t>ケイタイ</t>
    </rPh>
    <phoneticPr fontId="1"/>
  </si>
  <si>
    <t>フリガナ</t>
    <phoneticPr fontId="1"/>
  </si>
  <si>
    <t>性別</t>
    <rPh sb="0" eb="2">
      <t>セイベツ</t>
    </rPh>
    <phoneticPr fontId="1"/>
  </si>
  <si>
    <t>役　職</t>
    <rPh sb="0" eb="1">
      <t>ヤク</t>
    </rPh>
    <rPh sb="2" eb="3">
      <t>ショク</t>
    </rPh>
    <phoneticPr fontId="1"/>
  </si>
  <si>
    <t>コーチ</t>
    <phoneticPr fontId="1"/>
  </si>
  <si>
    <t>マネージャー</t>
    <phoneticPr fontId="1"/>
  </si>
  <si>
    <t>氏　名</t>
    <rPh sb="0" eb="1">
      <t>シ</t>
    </rPh>
    <rPh sb="2" eb="3">
      <t>メイ</t>
    </rPh>
    <phoneticPr fontId="1"/>
  </si>
  <si>
    <t>監　督</t>
    <rPh sb="0" eb="1">
      <t>カン</t>
    </rPh>
    <rPh sb="2" eb="3">
      <t>トク</t>
    </rPh>
    <phoneticPr fontId="1"/>
  </si>
  <si>
    <t>※該当するカテゴリーを全て●で選択</t>
    <rPh sb="1" eb="3">
      <t>ガイトウ</t>
    </rPh>
    <rPh sb="11" eb="12">
      <t>スベ</t>
    </rPh>
    <rPh sb="15" eb="17">
      <t>センタク</t>
    </rPh>
    <phoneticPr fontId="1"/>
  </si>
  <si>
    <t>-</t>
    <phoneticPr fontId="1"/>
  </si>
  <si>
    <t>提出日</t>
    <rPh sb="0" eb="2">
      <t>テイシュツ</t>
    </rPh>
    <rPh sb="2" eb="3">
      <t>ビ</t>
    </rPh>
    <phoneticPr fontId="1"/>
  </si>
  <si>
    <t>ご指定のリンク先のURLを明記ください</t>
    <phoneticPr fontId="1"/>
  </si>
  <si>
    <t>チームＨＰ等
URLの掲載</t>
    <phoneticPr fontId="1"/>
  </si>
  <si>
    <t>⇒「希望する」の方</t>
    <phoneticPr fontId="1"/>
  </si>
  <si>
    <t>上記内容のとおり回答します。</t>
    <rPh sb="0" eb="2">
      <t>ジョウキ</t>
    </rPh>
    <rPh sb="2" eb="4">
      <t>ナイヨウ</t>
    </rPh>
    <rPh sb="8" eb="10">
      <t>カイトウ</t>
    </rPh>
    <phoneticPr fontId="1"/>
  </si>
  <si>
    <t>市</t>
    <rPh sb="0" eb="1">
      <t>シ</t>
    </rPh>
    <phoneticPr fontId="1"/>
  </si>
  <si>
    <t>大阪府</t>
    <rPh sb="0" eb="3">
      <t>オオサカフ</t>
    </rPh>
    <phoneticPr fontId="1"/>
  </si>
  <si>
    <t>■　対象地域</t>
    <rPh sb="2" eb="4">
      <t>タイショウ</t>
    </rPh>
    <rPh sb="4" eb="6">
      <t>チイキ</t>
    </rPh>
    <phoneticPr fontId="1"/>
  </si>
  <si>
    <t>受入可能条件</t>
    <rPh sb="0" eb="4">
      <t>ウケイレカノウ</t>
    </rPh>
    <rPh sb="4" eb="6">
      <t>ジョウケン</t>
    </rPh>
    <phoneticPr fontId="1"/>
  </si>
  <si>
    <t>　■　対象学年</t>
    <phoneticPr fontId="1"/>
  </si>
  <si>
    <t>　■　その他、できるだけ詳しく明記願います</t>
    <rPh sb="5" eb="6">
      <t>タ</t>
    </rPh>
    <rPh sb="12" eb="13">
      <t>クワ</t>
    </rPh>
    <rPh sb="15" eb="18">
      <t>メイキネガ</t>
    </rPh>
    <phoneticPr fontId="1"/>
  </si>
  <si>
    <t>※必要に応じて以下の内容も併せて掲載可能ですので、希望する内容を回答ください。</t>
    <rPh sb="1" eb="3">
      <t>ヒツヨウ</t>
    </rPh>
    <rPh sb="4" eb="5">
      <t>オウ</t>
    </rPh>
    <rPh sb="7" eb="9">
      <t>イカ</t>
    </rPh>
    <rPh sb="10" eb="12">
      <t>ナイヨウ</t>
    </rPh>
    <rPh sb="13" eb="14">
      <t>アワ</t>
    </rPh>
    <rPh sb="16" eb="18">
      <t>ケイサイ</t>
    </rPh>
    <rPh sb="18" eb="20">
      <t>カノウ</t>
    </rPh>
    <rPh sb="25" eb="27">
      <t>キボウ</t>
    </rPh>
    <rPh sb="29" eb="31">
      <t>ナイヨウ</t>
    </rPh>
    <rPh sb="32" eb="34">
      <t>カイトウ</t>
    </rPh>
    <phoneticPr fontId="1"/>
  </si>
  <si>
    <t>大阪府</t>
    <rPh sb="0" eb="3">
      <t>オオサカフ</t>
    </rPh>
    <phoneticPr fontId="1"/>
  </si>
  <si>
    <t>〒</t>
    <phoneticPr fontId="1"/>
  </si>
  <si>
    <t>代表者住所</t>
    <rPh sb="0" eb="3">
      <t>ダイヒョウシャ</t>
    </rPh>
    <rPh sb="3" eb="5">
      <t>ジュウショ</t>
    </rPh>
    <phoneticPr fontId="1"/>
  </si>
  <si>
    <t>学年別
現在の部員数</t>
    <rPh sb="0" eb="3">
      <t>ガクネンベツ</t>
    </rPh>
    <rPh sb="4" eb="6">
      <t>ゲンザイ</t>
    </rPh>
    <rPh sb="7" eb="9">
      <t>ブイン</t>
    </rPh>
    <rPh sb="9" eb="10">
      <t>スウ</t>
    </rPh>
    <phoneticPr fontId="1"/>
  </si>
  <si>
    <t>合計部員数</t>
    <rPh sb="0" eb="2">
      <t>ゴウケイ</t>
    </rPh>
    <rPh sb="2" eb="4">
      <t>ブイン</t>
    </rPh>
    <rPh sb="4" eb="5">
      <t>スウ</t>
    </rPh>
    <phoneticPr fontId="1"/>
  </si>
  <si>
    <t>シニア（中学生以上で構成されたチーム）</t>
    <phoneticPr fontId="1"/>
  </si>
  <si>
    <t>C</t>
    <phoneticPr fontId="1"/>
  </si>
  <si>
    <t>の部分にご明記ください。</t>
    <rPh sb="1" eb="3">
      <t>ブブン</t>
    </rPh>
    <rPh sb="5" eb="7">
      <t>メイキ</t>
    </rPh>
    <phoneticPr fontId="1"/>
  </si>
  <si>
    <t>チームＨＰ等
URLの掲載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</si>
  <si>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</si>
  <si>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</si>
  <si>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横断幕画像・チームゴロ等の掲載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</si>
  <si>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</si>
  <si>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</si>
  <si>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カテゴリ</t>
    <phoneticPr fontId="1"/>
  </si>
  <si>
    <t>〇</t>
    <phoneticPr fontId="1"/>
  </si>
  <si>
    <t>●</t>
    <phoneticPr fontId="1"/>
  </si>
  <si>
    <t>横断幕画像・チームロゴ等の掲載</t>
    <rPh sb="0" eb="3">
      <t>オウダンマク</t>
    </rPh>
    <rPh sb="3" eb="5">
      <t>ガゾウ</t>
    </rPh>
    <rPh sb="11" eb="12">
      <t>トウ</t>
    </rPh>
    <rPh sb="13" eb="15">
      <t>ケイサイ</t>
    </rPh>
    <phoneticPr fontId="1"/>
  </si>
  <si>
    <t>〇</t>
  </si>
  <si>
    <t>ＨＰの掲載</t>
    <phoneticPr fontId="1"/>
  </si>
  <si>
    <t>チーム名のみ希望する</t>
    <rPh sb="3" eb="4">
      <t>メイ</t>
    </rPh>
    <rPh sb="6" eb="8">
      <t>キボウ</t>
    </rPh>
    <phoneticPr fontId="1"/>
  </si>
  <si>
    <t>いずれも希望しない</t>
    <rPh sb="4" eb="6">
      <t>キボウ</t>
    </rPh>
    <phoneticPr fontId="1"/>
  </si>
  <si>
    <t>Ｕ－１５（中学生で構成されたチーム）</t>
    <phoneticPr fontId="1"/>
  </si>
  <si>
    <t>市立</t>
    <rPh sb="0" eb="2">
      <t>イチリツ</t>
    </rPh>
    <phoneticPr fontId="1"/>
  </si>
  <si>
    <t>学年</t>
    <rPh sb="0" eb="2">
      <t>ガクネン</t>
    </rPh>
    <phoneticPr fontId="1"/>
  </si>
  <si>
    <t>学校区分</t>
    <rPh sb="0" eb="2">
      <t>ガッコウ</t>
    </rPh>
    <rPh sb="2" eb="4">
      <t>クブン</t>
    </rPh>
    <phoneticPr fontId="1"/>
  </si>
  <si>
    <t>町立</t>
    <rPh sb="0" eb="1">
      <t>マチ</t>
    </rPh>
    <rPh sb="1" eb="2">
      <t>リツ</t>
    </rPh>
    <phoneticPr fontId="1"/>
  </si>
  <si>
    <t>村立</t>
    <rPh sb="0" eb="2">
      <t>ソンリツ</t>
    </rPh>
    <phoneticPr fontId="1"/>
  </si>
  <si>
    <t>私立</t>
    <rPh sb="0" eb="2">
      <t>シリツ</t>
    </rPh>
    <phoneticPr fontId="1"/>
  </si>
  <si>
    <t>国立</t>
    <rPh sb="0" eb="2">
      <t>コクリツ</t>
    </rPh>
    <phoneticPr fontId="1"/>
  </si>
  <si>
    <t>広域連合立</t>
    <rPh sb="0" eb="2">
      <t>コウイキ</t>
    </rPh>
    <rPh sb="2" eb="4">
      <t>レンゴウ</t>
    </rPh>
    <rPh sb="4" eb="5">
      <t>リツ</t>
    </rPh>
    <phoneticPr fontId="1"/>
  </si>
  <si>
    <t>一般</t>
    <rPh sb="0" eb="2">
      <t>イッパン</t>
    </rPh>
    <phoneticPr fontId="1"/>
  </si>
  <si>
    <t>高校</t>
    <rPh sb="0" eb="2">
      <t>コウコウ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</si>
  <si>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</si>
  <si>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</si>
  <si>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</si>
  <si>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奈良県</t>
  </si>
  <si>
    <t>都道府県</t>
    <rPh sb="0" eb="4">
      <t>トドウフケン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</si>
  <si>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</si>
  <si>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</si>
  <si>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</si>
  <si>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</si>
  <si>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</si>
  <si>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</si>
  <si>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</si>
  <si>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</si>
  <si>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</si>
  <si>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</si>
  <si>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</si>
  <si>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</si>
  <si>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</si>
  <si>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</si>
  <si>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</si>
  <si>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</si>
  <si>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</si>
  <si>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</si>
  <si>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</si>
  <si>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</si>
  <si>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</si>
  <si>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</si>
  <si>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</si>
  <si>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</si>
  <si>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</si>
  <si>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</si>
  <si>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</si>
  <si>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</si>
  <si>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</si>
  <si>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</si>
  <si>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</si>
  <si>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</si>
  <si>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</si>
  <si>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</si>
  <si>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</si>
  <si>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</si>
  <si>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</si>
  <si>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</si>
  <si>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</si>
  <si>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</si>
  <si>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</si>
  <si>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</si>
  <si>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</si>
  <si>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</si>
  <si>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</si>
  <si>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</si>
  <si>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府外在住</t>
    <rPh sb="0" eb="2">
      <t>フガイ</t>
    </rPh>
    <rPh sb="2" eb="4">
      <t>ザイジュウ</t>
    </rPh>
    <phoneticPr fontId="1"/>
  </si>
  <si>
    <t>府外</t>
    <rPh sb="0" eb="2">
      <t>フガイ</t>
    </rPh>
    <phoneticPr fontId="1"/>
  </si>
  <si>
    <t>※大阪市内、堺市内のチームは「○○区」まで明記願います</t>
    <rPh sb="1" eb="5">
      <t>オオサカシナイ</t>
    </rPh>
    <rPh sb="6" eb="7">
      <t>サカイ</t>
    </rPh>
    <rPh sb="7" eb="9">
      <t>シナイ</t>
    </rPh>
    <rPh sb="17" eb="18">
      <t>ク</t>
    </rPh>
    <rPh sb="21" eb="23">
      <t>メイキ</t>
    </rPh>
    <rPh sb="23" eb="24">
      <t>ネガ</t>
    </rPh>
    <phoneticPr fontId="1"/>
  </si>
  <si>
    <t>市区町村</t>
    <rPh sb="0" eb="4">
      <t>シクチョウソン</t>
    </rPh>
    <phoneticPr fontId="1"/>
  </si>
  <si>
    <t>町</t>
    <rPh sb="0" eb="1">
      <t>マチ</t>
    </rPh>
    <phoneticPr fontId="1"/>
  </si>
  <si>
    <t>郡</t>
    <rPh sb="0" eb="1">
      <t>グン</t>
    </rPh>
    <phoneticPr fontId="1"/>
  </si>
  <si>
    <t>村</t>
    <rPh sb="0" eb="1">
      <t>ムラ</t>
    </rPh>
    <phoneticPr fontId="1"/>
  </si>
  <si>
    <t>主な練習場所（○○小学校等）</t>
    <rPh sb="0" eb="1">
      <t>オモ</t>
    </rPh>
    <rPh sb="2" eb="6">
      <t>レンシュウバショ</t>
    </rPh>
    <rPh sb="9" eb="12">
      <t>ショウガッコウ</t>
    </rPh>
    <rPh sb="12" eb="13">
      <t>ナド</t>
    </rPh>
    <phoneticPr fontId="1"/>
  </si>
  <si>
    <t>チーム紹介等の問い合わせを頂いた方へ、お伝えして良い連絡先に☑を入れてください</t>
    <rPh sb="3" eb="5">
      <t>ショウカイ</t>
    </rPh>
    <rPh sb="5" eb="6">
      <t>ナド</t>
    </rPh>
    <rPh sb="7" eb="8">
      <t>ト</t>
    </rPh>
    <rPh sb="9" eb="10">
      <t>ア</t>
    </rPh>
    <rPh sb="13" eb="14">
      <t>イタダ</t>
    </rPh>
    <rPh sb="16" eb="17">
      <t>カタ</t>
    </rPh>
    <rPh sb="20" eb="21">
      <t>ツタ</t>
    </rPh>
    <rPh sb="24" eb="25">
      <t>ヨ</t>
    </rPh>
    <rPh sb="26" eb="29">
      <t>レンラクサキ</t>
    </rPh>
    <rPh sb="32" eb="33">
      <t>イ</t>
    </rPh>
    <phoneticPr fontId="1"/>
  </si>
  <si>
    <t>※「連絡先」については、協会からの連絡以外に、チーム紹介の問い合わせがあった場合に活用させていただきます。</t>
    <rPh sb="2" eb="5">
      <t>レンラクサキ</t>
    </rPh>
    <rPh sb="12" eb="14">
      <t>キョウカイ</t>
    </rPh>
    <rPh sb="17" eb="19">
      <t>レンラク</t>
    </rPh>
    <rPh sb="19" eb="21">
      <t>イガイ</t>
    </rPh>
    <rPh sb="26" eb="28">
      <t>ショウカイ</t>
    </rPh>
    <rPh sb="29" eb="30">
      <t>ト</t>
    </rPh>
    <rPh sb="31" eb="32">
      <t>ア</t>
    </rPh>
    <rPh sb="38" eb="40">
      <t>バアイ</t>
    </rPh>
    <rPh sb="41" eb="43">
      <t>カツヨウ</t>
    </rPh>
    <phoneticPr fontId="1"/>
  </si>
  <si>
    <t>大阪府協会ＨＰの所属チーム紹介ページにおいて、ご登録いただいた「チーム名」「活動拠点」の掲載を希望しますか？
　（参考）大阪府協会ＨＰの所属チーム紹介ページはこちら</t>
    <rPh sb="0" eb="7">
      <t>オオサカフキョウカイｈｐ</t>
    </rPh>
    <rPh sb="8" eb="10">
      <t>ショゾク</t>
    </rPh>
    <rPh sb="13" eb="15">
      <t>ショウカイ</t>
    </rPh>
    <rPh sb="24" eb="26">
      <t>トウロク</t>
    </rPh>
    <rPh sb="35" eb="36">
      <t>メイ</t>
    </rPh>
    <rPh sb="38" eb="40">
      <t>カツドウ</t>
    </rPh>
    <rPh sb="40" eb="42">
      <t>キョテン</t>
    </rPh>
    <rPh sb="44" eb="46">
      <t>ケイサイ</t>
    </rPh>
    <rPh sb="47" eb="49">
      <t>キボウ</t>
    </rPh>
    <rPh sb="57" eb="59">
      <t>サンコウ</t>
    </rPh>
    <phoneticPr fontId="1"/>
  </si>
  <si>
    <t>　</t>
    <phoneticPr fontId="1"/>
  </si>
  <si>
    <t>JDBA公認「指導員資格」を取得されている方は☑を入れて、登録番号を明記してください</t>
    <rPh sb="4" eb="6">
      <t>コウニン</t>
    </rPh>
    <rPh sb="7" eb="10">
      <t>シドウイン</t>
    </rPh>
    <rPh sb="10" eb="12">
      <t>シカク</t>
    </rPh>
    <rPh sb="14" eb="16">
      <t>シュトク</t>
    </rPh>
    <rPh sb="21" eb="22">
      <t>カタ</t>
    </rPh>
    <rPh sb="25" eb="26">
      <t>イ</t>
    </rPh>
    <rPh sb="29" eb="31">
      <t>トウロク</t>
    </rPh>
    <rPh sb="31" eb="33">
      <t>バンゴウ</t>
    </rPh>
    <rPh sb="34" eb="36">
      <t>メイキ</t>
    </rPh>
    <phoneticPr fontId="1"/>
  </si>
  <si>
    <t>指導員資格登録番号</t>
    <rPh sb="0" eb="3">
      <t>シドウイン</t>
    </rPh>
    <rPh sb="3" eb="5">
      <t>シカク</t>
    </rPh>
    <rPh sb="5" eb="7">
      <t>トウロク</t>
    </rPh>
    <rPh sb="7" eb="9">
      <t>バンゴウ</t>
    </rPh>
    <phoneticPr fontId="1"/>
  </si>
  <si>
    <t>2024年度　大阪府協会所属 チーム登録用紙【中学生以上用】</t>
    <rPh sb="4" eb="6">
      <t>ネンド</t>
    </rPh>
    <rPh sb="7" eb="9">
      <t>オオサカ</t>
    </rPh>
    <rPh sb="10" eb="12">
      <t>キョウカイ</t>
    </rPh>
    <rPh sb="12" eb="14">
      <t>ショゾク</t>
    </rPh>
    <rPh sb="18" eb="20">
      <t>トウロク</t>
    </rPh>
    <rPh sb="20" eb="22">
      <t>ヨウシ</t>
    </rPh>
    <rPh sb="23" eb="26">
      <t>チュウガクセイ</t>
    </rPh>
    <rPh sb="26" eb="29">
      <t>イジョウヨウ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</si>
</sst>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人&quot;"/>
    <numFmt numFmtId="177" formatCode="yyyy&quot;年&quot;m&quot;月&quot;d&quot;日&quot;;@"/>
    <numFmt numFmtId="178" formatCode="0&quot;年&quot;&quot;生&quot;"/>
    <numFmt numFmtId="179" formatCode="0_ "/>
    <numFmt numFmtId="180" formatCode="000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176" fontId="0" fillId="0" borderId="8" xfId="0" applyNumberForma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15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1" xfId="0" applyBorder="1" applyProtection="1">
      <alignment vertical="center"/>
    </xf>
    <xf numFmtId="0" fontId="0" fillId="0" borderId="0" xfId="0" applyAlignment="1" applyProtection="1">
      <alignment horizontal="left" vertical="center"/>
    </xf>
    <xf numFmtId="176" fontId="0" fillId="2" borderId="46" xfId="0" applyNumberFormat="1" applyFill="1" applyBorder="1" applyAlignment="1" applyProtection="1">
      <alignment horizontal="center" vertical="center"/>
      <protection locked="0"/>
    </xf>
    <xf numFmtId="176" fontId="0" fillId="2" borderId="42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</xf>
    <xf numFmtId="0" fontId="0" fillId="0" borderId="40" xfId="0" applyBorder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0" fontId="8" fillId="0" borderId="0" xfId="0" applyFont="1" applyProtection="1">
      <alignment vertical="center"/>
    </xf>
    <xf numFmtId="0" fontId="0" fillId="0" borderId="10" xfId="0" applyBorder="1" applyProtection="1">
      <alignment vertical="center"/>
    </xf>
    <xf numFmtId="0" fontId="0" fillId="0" borderId="10" xfId="0" applyBorder="1" applyAlignment="1" applyProtection="1">
      <alignment horizontal="left" vertical="center"/>
    </xf>
    <xf numFmtId="0" fontId="0" fillId="2" borderId="2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right" vertical="center" shrinkToFit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28" xfId="0" applyBorder="1" applyProtection="1">
      <alignment vertical="center"/>
    </xf>
    <xf numFmtId="0" fontId="0" fillId="0" borderId="28" xfId="0" applyBorder="1" applyAlignment="1" applyProtection="1">
      <alignment horizontal="left" vertical="center"/>
    </xf>
    <xf numFmtId="0" fontId="0" fillId="0" borderId="24" xfId="0" applyBorder="1" applyProtection="1">
      <alignment vertical="center"/>
    </xf>
    <xf numFmtId="178" fontId="0" fillId="0" borderId="15" xfId="0" applyNumberFormat="1" applyFill="1" applyBorder="1" applyAlignment="1" applyProtection="1">
      <alignment horizontal="center" vertical="center"/>
    </xf>
    <xf numFmtId="178" fontId="0" fillId="0" borderId="1" xfId="0" applyNumberFormat="1" applyFill="1" applyBorder="1" applyAlignment="1" applyProtection="1">
      <alignment horizontal="center" vertical="center"/>
    </xf>
    <xf numFmtId="178" fontId="0" fillId="0" borderId="18" xfId="0" applyNumberFormat="1" applyFill="1" applyBorder="1" applyAlignment="1" applyProtection="1">
      <alignment horizontal="center" vertical="center"/>
    </xf>
    <xf numFmtId="176" fontId="0" fillId="2" borderId="26" xfId="0" applyNumberFormat="1" applyFill="1" applyBorder="1" applyAlignment="1" applyProtection="1">
      <alignment horizontal="center" vertical="center"/>
      <protection locked="0"/>
    </xf>
    <xf numFmtId="176" fontId="0" fillId="2" borderId="30" xfId="0" applyNumberFormat="1" applyFill="1" applyBorder="1" applyAlignment="1" applyProtection="1">
      <alignment horizontal="center" vertical="center"/>
      <protection locked="0"/>
    </xf>
    <xf numFmtId="176" fontId="0" fillId="2" borderId="32" xfId="0" applyNumberFormat="1" applyFill="1" applyBorder="1" applyAlignment="1" applyProtection="1">
      <alignment horizontal="center" vertical="center"/>
      <protection locked="0"/>
    </xf>
    <xf numFmtId="179" fontId="10" fillId="0" borderId="7" xfId="0" applyNumberFormat="1" applyFont="1" applyFill="1" applyBorder="1" applyAlignment="1" applyProtection="1">
      <alignment horizontal="right" vertical="center"/>
    </xf>
    <xf numFmtId="179" fontId="10" fillId="0" borderId="10" xfId="0" applyNumberFormat="1" applyFont="1" applyFill="1" applyBorder="1" applyAlignment="1" applyProtection="1">
      <alignment horizontal="right" vertical="center"/>
    </xf>
    <xf numFmtId="0" fontId="0" fillId="0" borderId="10" xfId="0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 shrinkToFit="1"/>
    </xf>
    <xf numFmtId="0" fontId="0" fillId="0" borderId="7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14" xfId="0" applyFill="1" applyBorder="1" applyAlignment="1" applyProtection="1">
      <alignment horizontal="center" vertical="center" shrinkToFit="1"/>
    </xf>
    <xf numFmtId="0" fontId="0" fillId="0" borderId="2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58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59" xfId="0" applyFill="1" applyBorder="1" applyAlignment="1" applyProtection="1">
      <alignment horizontal="center" vertical="center" shrinkToFit="1"/>
    </xf>
    <xf numFmtId="180" fontId="0" fillId="2" borderId="56" xfId="0" applyNumberFormat="1" applyFill="1" applyBorder="1" applyAlignment="1" applyProtection="1">
      <alignment horizontal="center" vertical="center" shrinkToFit="1"/>
      <protection locked="0"/>
    </xf>
    <xf numFmtId="180" fontId="0" fillId="2" borderId="30" xfId="0" applyNumberFormat="1" applyFill="1" applyBorder="1" applyAlignment="1" applyProtection="1">
      <alignment horizontal="center" vertical="center" shrinkToFit="1"/>
      <protection locked="0"/>
    </xf>
    <xf numFmtId="180" fontId="0" fillId="2" borderId="57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left" vertical="center" shrinkToFit="1"/>
    </xf>
    <xf numFmtId="0" fontId="0" fillId="0" borderId="1" xfId="0" applyFill="1" applyBorder="1" applyAlignment="1" applyProtection="1">
      <alignment vertical="center" shrinkToFit="1"/>
    </xf>
    <xf numFmtId="0" fontId="20" fillId="0" borderId="0" xfId="0" applyFont="1" applyProtection="1">
      <alignment vertical="center"/>
    </xf>
    <xf numFmtId="0" fontId="0" fillId="2" borderId="15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18" xfId="0" applyFill="1" applyBorder="1" applyProtection="1">
      <alignment vertical="center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/>
    <xf numFmtId="0" fontId="20" fillId="0" borderId="0" xfId="0" applyFont="1" applyBorder="1" applyProtection="1">
      <alignment vertical="center"/>
    </xf>
    <xf numFmtId="0" fontId="20" fillId="0" borderId="0" xfId="0" applyFont="1" applyAlignment="1" applyProtection="1">
      <alignment vertical="top"/>
    </xf>
    <xf numFmtId="0" fontId="0" fillId="0" borderId="0" xfId="0" applyBorder="1" applyAlignment="1" applyProtection="1">
      <alignment horizontal="left" vertical="top"/>
    </xf>
    <xf numFmtId="0" fontId="4" fillId="0" borderId="0" xfId="0" applyFont="1" applyBorder="1" applyAlignment="1" applyProtection="1">
      <alignment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left" vertical="top"/>
    </xf>
    <xf numFmtId="0" fontId="8" fillId="0" borderId="0" xfId="0" applyFont="1" applyBorder="1" applyProtection="1">
      <alignment vertical="center"/>
    </xf>
    <xf numFmtId="0" fontId="0" fillId="2" borderId="58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59" xfId="0" applyFill="1" applyBorder="1" applyAlignment="1" applyProtection="1">
      <alignment horizontal="center" vertical="center" shrinkToFit="1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6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left" shrinkToFit="1"/>
    </xf>
    <xf numFmtId="0" fontId="0" fillId="0" borderId="0" xfId="0" applyBorder="1" applyAlignment="1" applyProtection="1">
      <alignment horizontal="left" vertical="top"/>
    </xf>
    <xf numFmtId="0" fontId="20" fillId="0" borderId="12" xfId="0" applyFont="1" applyBorder="1" applyAlignment="1" applyProtection="1">
      <alignment horizontal="right" vertical="top" shrinkToFit="1"/>
    </xf>
    <xf numFmtId="0" fontId="20" fillId="0" borderId="14" xfId="0" applyFont="1" applyBorder="1" applyAlignment="1" applyProtection="1">
      <alignment horizontal="right" vertical="top" shrinkToFit="1"/>
    </xf>
    <xf numFmtId="0" fontId="13" fillId="2" borderId="62" xfId="0" applyFont="1" applyFill="1" applyBorder="1" applyAlignment="1" applyProtection="1">
      <alignment horizontal="center" vertical="center"/>
      <protection locked="0"/>
    </xf>
    <xf numFmtId="0" fontId="13" fillId="2" borderId="63" xfId="0" applyFont="1" applyFill="1" applyBorder="1" applyAlignment="1" applyProtection="1">
      <alignment horizontal="center" vertical="center"/>
      <protection locked="0"/>
    </xf>
    <xf numFmtId="177" fontId="9" fillId="2" borderId="6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61" xfId="0" applyNumberFormat="1" applyFill="1" applyBorder="1" applyAlignment="1" applyProtection="1">
      <alignment horizontal="center" vertical="center"/>
    </xf>
    <xf numFmtId="177" fontId="0" fillId="0" borderId="62" xfId="0" applyNumberFormat="1" applyFill="1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 textRotation="255"/>
    </xf>
    <xf numFmtId="0" fontId="0" fillId="0" borderId="49" xfId="0" applyBorder="1" applyAlignment="1" applyProtection="1">
      <alignment horizontal="center" vertical="center" textRotation="255"/>
    </xf>
    <xf numFmtId="0" fontId="0" fillId="0" borderId="33" xfId="0" applyBorder="1" applyAlignment="1" applyProtection="1">
      <alignment horizontal="center" vertical="center" textRotation="255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shrinkToFit="1"/>
    </xf>
    <xf numFmtId="0" fontId="6" fillId="0" borderId="58" xfId="0" applyFont="1" applyBorder="1" applyAlignment="1" applyProtection="1">
      <alignment horizontal="center" shrinkToFit="1"/>
    </xf>
    <xf numFmtId="0" fontId="6" fillId="0" borderId="56" xfId="0" applyFont="1" applyBorder="1" applyAlignment="1" applyProtection="1">
      <alignment horizontal="center" shrinkToFi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55" xfId="0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</xf>
    <xf numFmtId="0" fontId="0" fillId="0" borderId="22" xfId="0" applyBorder="1" applyAlignment="1" applyProtection="1">
      <alignment horizontal="center" vertical="center" textRotation="255" shrinkToFit="1"/>
    </xf>
    <xf numFmtId="0" fontId="0" fillId="0" borderId="29" xfId="0" applyBorder="1" applyAlignment="1" applyProtection="1">
      <alignment horizontal="center" vertical="center" textRotation="255" shrinkToFit="1"/>
    </xf>
    <xf numFmtId="0" fontId="0" fillId="0" borderId="31" xfId="0" applyBorder="1" applyAlignment="1" applyProtection="1">
      <alignment horizontal="center" vertical="center" textRotation="255" shrinkToFit="1"/>
    </xf>
    <xf numFmtId="0" fontId="5" fillId="0" borderId="21" xfId="0" applyFont="1" applyBorder="1" applyAlignment="1" applyProtection="1">
      <alignment horizontal="center" vertical="center" shrinkToFit="1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left" vertical="center" shrinkToFit="1"/>
    </xf>
    <xf numFmtId="0" fontId="13" fillId="2" borderId="9" xfId="0" applyFont="1" applyFill="1" applyBorder="1" applyAlignment="1" applyProtection="1">
      <alignment horizontal="distributed" vertical="center" indent="3"/>
      <protection locked="0"/>
    </xf>
    <xf numFmtId="0" fontId="14" fillId="2" borderId="10" xfId="0" applyFont="1" applyFill="1" applyBorder="1" applyAlignment="1" applyProtection="1">
      <alignment horizontal="distributed" vertical="center" indent="3"/>
      <protection locked="0"/>
    </xf>
    <xf numFmtId="0" fontId="14" fillId="2" borderId="11" xfId="0" applyFont="1" applyFill="1" applyBorder="1" applyAlignment="1" applyProtection="1">
      <alignment horizontal="distributed" vertical="center" indent="3"/>
      <protection locked="0"/>
    </xf>
    <xf numFmtId="0" fontId="0" fillId="2" borderId="35" xfId="0" applyFill="1" applyBorder="1" applyAlignment="1" applyProtection="1">
      <alignment horizontal="distributed" vertical="distributed" indent="4"/>
      <protection locked="0"/>
    </xf>
    <xf numFmtId="0" fontId="0" fillId="2" borderId="36" xfId="0" applyFill="1" applyBorder="1" applyAlignment="1" applyProtection="1">
      <alignment horizontal="distributed" vertical="distributed" indent="4"/>
      <protection locked="0"/>
    </xf>
    <xf numFmtId="0" fontId="0" fillId="2" borderId="37" xfId="0" applyFill="1" applyBorder="1" applyAlignment="1" applyProtection="1">
      <alignment horizontal="distributed" vertical="distributed" indent="4"/>
      <protection locked="0"/>
    </xf>
    <xf numFmtId="0" fontId="15" fillId="0" borderId="6" xfId="0" applyFont="1" applyBorder="1" applyAlignment="1" applyProtection="1">
      <alignment horizontal="center" vertical="top"/>
    </xf>
    <xf numFmtId="0" fontId="15" fillId="0" borderId="7" xfId="0" applyFont="1" applyBorder="1" applyAlignment="1" applyProtection="1">
      <alignment horizontal="center" vertical="top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6" fillId="0" borderId="67" xfId="0" applyFont="1" applyBorder="1" applyAlignment="1" applyProtection="1">
      <alignment horizontal="center" vertical="top"/>
    </xf>
    <xf numFmtId="0" fontId="16" fillId="0" borderId="7" xfId="0" applyFont="1" applyBorder="1" applyAlignment="1" applyProtection="1">
      <alignment horizontal="center" vertical="top"/>
    </xf>
    <xf numFmtId="0" fontId="16" fillId="0" borderId="8" xfId="0" applyFont="1" applyBorder="1" applyAlignment="1" applyProtection="1">
      <alignment horizontal="center" vertical="top"/>
    </xf>
    <xf numFmtId="0" fontId="9" fillId="2" borderId="6" xfId="0" applyFont="1" applyFill="1" applyBorder="1" applyAlignment="1" applyProtection="1">
      <alignment horizontal="distributed" vertical="center" indent="3"/>
      <protection locked="0"/>
    </xf>
    <xf numFmtId="0" fontId="9" fillId="2" borderId="7" xfId="0" applyFont="1" applyFill="1" applyBorder="1" applyAlignment="1" applyProtection="1">
      <alignment horizontal="distributed" vertical="center" indent="3"/>
      <protection locked="0"/>
    </xf>
    <xf numFmtId="0" fontId="9" fillId="2" borderId="8" xfId="0" applyFont="1" applyFill="1" applyBorder="1" applyAlignment="1" applyProtection="1">
      <alignment horizontal="distributed" vertical="center" indent="3"/>
      <protection locked="0"/>
    </xf>
    <xf numFmtId="0" fontId="0" fillId="0" borderId="21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left" vertical="center"/>
    </xf>
    <xf numFmtId="0" fontId="18" fillId="0" borderId="28" xfId="0" applyFont="1" applyFill="1" applyBorder="1" applyAlignment="1" applyProtection="1">
      <alignment horizontal="left" vertical="center"/>
    </xf>
    <xf numFmtId="0" fontId="0" fillId="0" borderId="22" xfId="0" applyBorder="1" applyAlignment="1" applyProtection="1">
      <alignment horizontal="center" vertical="center" textRotation="255"/>
    </xf>
    <xf numFmtId="0" fontId="0" fillId="0" borderId="29" xfId="0" applyBorder="1" applyAlignment="1" applyProtection="1">
      <alignment horizontal="center" vertical="center" textRotation="255"/>
    </xf>
    <xf numFmtId="0" fontId="0" fillId="0" borderId="31" xfId="0" applyBorder="1" applyAlignment="1" applyProtection="1">
      <alignment horizontal="center" vertical="center" textRotation="255"/>
    </xf>
    <xf numFmtId="0" fontId="20" fillId="0" borderId="9" xfId="0" applyFont="1" applyBorder="1" applyAlignment="1" applyProtection="1">
      <alignment horizontal="right" vertical="center" shrinkToFit="1"/>
    </xf>
    <xf numFmtId="0" fontId="20" fillId="0" borderId="10" xfId="0" applyFont="1" applyBorder="1" applyAlignment="1" applyProtection="1">
      <alignment horizontal="right" vertical="center" shrinkToFit="1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0" fontId="0" fillId="2" borderId="3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179" fontId="10" fillId="0" borderId="7" xfId="0" applyNumberFormat="1" applyFont="1" applyFill="1" applyBorder="1" applyAlignment="1" applyProtection="1">
      <alignment horizontal="right" vertical="center"/>
    </xf>
    <xf numFmtId="179" fontId="10" fillId="0" borderId="10" xfId="0" applyNumberFormat="1" applyFont="1" applyFill="1" applyBorder="1" applyAlignment="1" applyProtection="1">
      <alignment horizontal="right" vertical="center"/>
    </xf>
    <xf numFmtId="0" fontId="11" fillId="2" borderId="52" xfId="0" applyFont="1" applyFill="1" applyBorder="1" applyAlignment="1" applyProtection="1">
      <alignment horizontal="distributed" vertical="center" indent="3"/>
      <protection locked="0"/>
    </xf>
    <xf numFmtId="0" fontId="12" fillId="2" borderId="53" xfId="0" applyFont="1" applyFill="1" applyBorder="1" applyAlignment="1" applyProtection="1">
      <alignment horizontal="distributed" vertical="center" indent="3"/>
      <protection locked="0"/>
    </xf>
    <xf numFmtId="0" fontId="12" fillId="2" borderId="54" xfId="0" applyFont="1" applyFill="1" applyBorder="1" applyAlignment="1" applyProtection="1">
      <alignment horizontal="distributed" vertical="center" indent="3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shrinkToFit="1"/>
    </xf>
    <xf numFmtId="0" fontId="0" fillId="0" borderId="64" xfId="0" applyBorder="1" applyAlignment="1" applyProtection="1">
      <alignment horizontal="center" vertical="center" shrinkToFit="1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24" fillId="0" borderId="65" xfId="2" applyFont="1" applyBorder="1" applyAlignment="1">
      <alignment vertical="center" wrapText="1"/>
    </xf>
    <xf numFmtId="0" fontId="25" fillId="0" borderId="66" xfId="2" applyFont="1" applyBorder="1">
      <alignment vertical="center"/>
    </xf>
    <xf numFmtId="0" fontId="21" fillId="2" borderId="62" xfId="0" applyFont="1" applyFill="1" applyBorder="1" applyAlignment="1" applyProtection="1">
      <alignment horizontal="center" vertical="center" shrinkToFit="1"/>
      <protection locked="0"/>
    </xf>
    <xf numFmtId="0" fontId="21" fillId="2" borderId="63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176" fontId="2" fillId="0" borderId="28" xfId="0" applyNumberFormat="1" applyFont="1" applyBorder="1" applyAlignment="1" applyProtection="1">
      <alignment horizontal="right" vertical="center"/>
    </xf>
    <xf numFmtId="176" fontId="2" fillId="0" borderId="24" xfId="0" applyNumberFormat="1" applyFont="1" applyBorder="1" applyAlignment="1" applyProtection="1">
      <alignment horizontal="right" vertical="center"/>
    </xf>
    <xf numFmtId="176" fontId="2" fillId="0" borderId="0" xfId="0" applyNumberFormat="1" applyFont="1" applyBorder="1" applyAlignment="1" applyProtection="1">
      <alignment horizontal="right" vertical="center"/>
    </xf>
    <xf numFmtId="176" fontId="2" fillId="0" borderId="50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176" fontId="2" fillId="0" borderId="25" xfId="0" applyNumberFormat="1" applyFont="1" applyBorder="1" applyAlignment="1" applyProtection="1">
      <alignment horizontal="right" vertical="center"/>
    </xf>
    <xf numFmtId="178" fontId="0" fillId="0" borderId="3" xfId="0" applyNumberFormat="1" applyFill="1" applyBorder="1" applyAlignment="1" applyProtection="1">
      <alignment horizontal="center" vertical="center"/>
    </xf>
    <xf numFmtId="178" fontId="0" fillId="0" borderId="5" xfId="0" applyNumberFormat="1" applyFill="1" applyBorder="1" applyAlignment="1" applyProtection="1">
      <alignment horizontal="center" vertical="center"/>
    </xf>
    <xf numFmtId="178" fontId="0" fillId="0" borderId="19" xfId="0" applyNumberFormat="1" applyFill="1" applyBorder="1" applyAlignment="1" applyProtection="1">
      <alignment horizontal="center" vertical="center"/>
    </xf>
    <xf numFmtId="178" fontId="0" fillId="0" borderId="42" xfId="0" applyNumberFormat="1" applyFill="1" applyBorder="1" applyAlignment="1" applyProtection="1">
      <alignment horizontal="center" vertical="center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2" borderId="5" xfId="0" applyNumberFormat="1" applyFill="1" applyBorder="1" applyAlignment="1" applyProtection="1">
      <alignment horizontal="center" vertical="center"/>
      <protection locked="0"/>
    </xf>
    <xf numFmtId="176" fontId="0" fillId="2" borderId="19" xfId="0" applyNumberFormat="1" applyFill="1" applyBorder="1" applyAlignment="1" applyProtection="1">
      <alignment horizontal="center" vertical="center"/>
      <protection locked="0"/>
    </xf>
    <xf numFmtId="176" fontId="0" fillId="2" borderId="42" xfId="0" applyNumberForma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50" xfId="0" applyFill="1" applyBorder="1" applyAlignment="1" applyProtection="1">
      <alignment horizontal="left" vertical="center"/>
    </xf>
    <xf numFmtId="178" fontId="0" fillId="0" borderId="16" xfId="0" applyNumberFormat="1" applyFill="1" applyBorder="1" applyAlignment="1" applyProtection="1">
      <alignment horizontal="center" vertical="center"/>
    </xf>
    <xf numFmtId="178" fontId="0" fillId="0" borderId="39" xfId="0" applyNumberFormat="1" applyFill="1" applyBorder="1" applyAlignment="1" applyProtection="1">
      <alignment horizontal="center" vertical="center"/>
    </xf>
    <xf numFmtId="176" fontId="0" fillId="2" borderId="16" xfId="0" applyNumberFormat="1" applyFill="1" applyBorder="1" applyAlignment="1" applyProtection="1">
      <alignment horizontal="center" vertical="center"/>
      <protection locked="0"/>
    </xf>
    <xf numFmtId="176" fontId="0" fillId="2" borderId="39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 shrinkToFit="1"/>
      <protection locked="0"/>
    </xf>
    <xf numFmtId="0" fontId="0" fillId="2" borderId="20" xfId="0" applyNumberFormat="1" applyFill="1" applyBorder="1" applyAlignment="1" applyProtection="1">
      <alignment horizontal="center" vertical="center" shrinkToFit="1"/>
      <protection locked="0"/>
    </xf>
    <xf numFmtId="0" fontId="0" fillId="2" borderId="42" xfId="0" applyNumberForma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left" vertical="center" shrinkToFit="1"/>
    </xf>
    <xf numFmtId="0" fontId="0" fillId="0" borderId="25" xfId="0" applyFill="1" applyBorder="1" applyAlignment="1" applyProtection="1">
      <alignment horizontal="left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FF"/>
      <color rgb="FF006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114301</xdr:colOff>
      <xdr:row>20</xdr:row>
      <xdr:rowOff>38100</xdr:rowOff>
    </xdr:from>
    <xdr:to>
      <xdr:col>17</xdr:col>
      <xdr:colOff>257175</xdr:colOff>
      <xdr:row>22</xdr:row>
      <xdr:rowOff>133350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524751" y="5505450"/>
          <a:ext cx="276224" cy="495300"/>
        </a:xfrm>
        <a:prstGeom prst="bent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17</xdr:row>
          <xdr:rowOff>47625</xdr:rowOff>
        </xdr:from>
        <xdr:to>
          <xdr:col>17</xdr:col>
          <xdr:colOff>361950</xdr:colOff>
          <xdr:row>17</xdr:row>
          <xdr:rowOff>295275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18</xdr:row>
          <xdr:rowOff>47625</xdr:rowOff>
        </xdr:from>
        <xdr:to>
          <xdr:col>17</xdr:col>
          <xdr:colOff>361950</xdr:colOff>
          <xdr:row>18</xdr:row>
          <xdr:rowOff>295275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19</xdr:row>
          <xdr:rowOff>47625</xdr:rowOff>
        </xdr:from>
        <xdr:to>
          <xdr:col>17</xdr:col>
          <xdr:colOff>361950</xdr:colOff>
          <xdr:row>19</xdr:row>
          <xdr:rowOff>295275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13</xdr:row>
          <xdr:rowOff>47625</xdr:rowOff>
        </xdr:from>
        <xdr:to>
          <xdr:col>10</xdr:col>
          <xdr:colOff>0</xdr:colOff>
          <xdr:row>13</xdr:row>
          <xdr:rowOff>295275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xmlns="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</xdr:row>
          <xdr:rowOff>47625</xdr:rowOff>
        </xdr:from>
        <xdr:to>
          <xdr:col>10</xdr:col>
          <xdr:colOff>0</xdr:colOff>
          <xdr:row>14</xdr:row>
          <xdr:rowOff>295275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15</xdr:row>
          <xdr:rowOff>47625</xdr:rowOff>
        </xdr:from>
        <xdr:to>
          <xdr:col>10</xdr:col>
          <xdr:colOff>0</xdr:colOff>
          <xdr:row>15</xdr:row>
          <xdr:rowOff>295275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xmlns="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9</xdr:col>
      <xdr:colOff>47625</xdr:colOff>
      <xdr:row>16</xdr:row>
      <xdr:rowOff>49530</xdr:rowOff>
    </xdr:from>
    <xdr:to>
      <xdr:col>9</xdr:col>
      <xdr:colOff>219075</xdr:colOff>
      <xdr:row>16</xdr:row>
      <xdr:rowOff>240030</xdr:rowOff>
    </xdr:to>
    <xdr:sp macro="" textlink="">
      <xdr:nvSpPr>
        <xdr:cNvPr id="9" name="屈折矢印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5015865" y="4118610"/>
          <a:ext cx="171450" cy="190500"/>
        </a:xfrm>
        <a:prstGeom prst="bent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buchi/Local%20Settings/Temporary%20Internet%20Files/Content.IE5/Q8IDBL0S/&#65412;&#65438;&#65391;&#65404;&#65438;/mandai%20c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オーダー"/>
      <sheetName val="出席簿"/>
      <sheetName val="部費徴収"/>
      <sheetName val="保険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太田優花</v>
          </cell>
        </row>
        <row r="3">
          <cell r="B3" t="str">
            <v>岡澤綾</v>
          </cell>
        </row>
        <row r="4">
          <cell r="B4" t="str">
            <v>久保山奈美</v>
          </cell>
        </row>
        <row r="5">
          <cell r="B5" t="str">
            <v>新藤真湖</v>
          </cell>
        </row>
        <row r="6">
          <cell r="B6" t="str">
            <v>田中樹</v>
          </cell>
        </row>
        <row r="7">
          <cell r="B7" t="str">
            <v>寺戸楓香</v>
          </cell>
        </row>
        <row r="8">
          <cell r="B8" t="str">
            <v>中西真梨香</v>
          </cell>
        </row>
        <row r="9">
          <cell r="B9" t="str">
            <v>西元美紗</v>
          </cell>
        </row>
        <row r="10">
          <cell r="B10" t="str">
            <v>浜田美咲</v>
          </cell>
        </row>
        <row r="11">
          <cell r="B11" t="str">
            <v>平見莉愛</v>
          </cell>
        </row>
        <row r="12">
          <cell r="B12" t="str">
            <v>藤村彩花</v>
          </cell>
        </row>
        <row r="13">
          <cell r="B13" t="str">
            <v>藤山愛</v>
          </cell>
        </row>
        <row r="14">
          <cell r="B14" t="str">
            <v>本多理裟</v>
          </cell>
        </row>
        <row r="15">
          <cell r="B15" t="str">
            <v>森本麻里百</v>
          </cell>
        </row>
        <row r="16">
          <cell r="B16" t="str">
            <v>菊川梨々花</v>
          </cell>
        </row>
        <row r="17">
          <cell r="B17" t="str">
            <v>芝本彩楓</v>
          </cell>
        </row>
        <row r="18">
          <cell r="B18" t="str">
            <v>鈴木美穂</v>
          </cell>
        </row>
        <row r="19">
          <cell r="B19" t="str">
            <v>高橋沙梨菜</v>
          </cell>
        </row>
        <row r="20">
          <cell r="B20" t="str">
            <v>藤田桃子</v>
          </cell>
        </row>
        <row r="21">
          <cell r="B21" t="str">
            <v>布野皓子</v>
          </cell>
        </row>
        <row r="22">
          <cell r="B22" t="str">
            <v>丁田紗也香</v>
          </cell>
        </row>
        <row r="23">
          <cell r="B23" t="str">
            <v>松浦夏海</v>
          </cell>
        </row>
        <row r="24">
          <cell r="B24" t="str">
            <v>田中日菜</v>
          </cell>
        </row>
        <row r="25">
          <cell r="B25" t="str">
            <v>寺前陸子</v>
          </cell>
        </row>
        <row r="26">
          <cell r="B26" t="str">
            <v>平本夢果</v>
          </cell>
        </row>
        <row r="27">
          <cell r="B27" t="str">
            <v>福田奈央</v>
          </cell>
        </row>
        <row r="28">
          <cell r="B28" t="str">
            <v>松浦涼夏</v>
          </cell>
        </row>
        <row r="29">
          <cell r="B29" t="str">
            <v>三谷萌花</v>
          </cell>
        </row>
        <row r="30">
          <cell r="B30" t="str">
            <v>久保山真優</v>
          </cell>
        </row>
        <row r="31">
          <cell r="B31" t="str">
            <v>平見梨乃</v>
          </cell>
        </row>
        <row r="32">
          <cell r="B32" t="str">
            <v>山田羅夢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saka-db-kyokai.jimdo.com/%E6%89%80%E5%B1%9E%E3%83%81%E3%83%BC%E3%83%A0%E7%B4%B9%E4%BB%8B-1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X44"/>
  <sheetViews>
    <sheetView tabSelected="1" zoomScaleNormal="100" zoomScaleSheetLayoutView="130" workbookViewId="0">
      <selection activeCell="T42" sqref="T42"/>
    </sheetView>
  </sheetViews>
  <sheetFormatPr defaultColWidth="9" defaultRowHeight="13.5"/>
  <cols>
    <col min="1" max="1" width="5.375" style="2" customWidth="1"/>
    <col min="2" max="2" width="4.875" style="2" customWidth="1"/>
    <col min="3" max="3" width="14.375" style="2" customWidth="1"/>
    <col min="4" max="7" width="6" style="2" customWidth="1"/>
    <col min="8" max="8" width="10.875" style="2" customWidth="1"/>
    <col min="9" max="9" width="13" style="2" customWidth="1"/>
    <col min="10" max="10" width="5.25" style="2" customWidth="1"/>
    <col min="11" max="12" width="2.75" style="2" customWidth="1"/>
    <col min="13" max="13" width="1.75" style="2" customWidth="1"/>
    <col min="14" max="14" width="3.75" style="10" customWidth="1"/>
    <col min="15" max="15" width="1.75" style="2" customWidth="1"/>
    <col min="16" max="16" width="6.75" style="2" customWidth="1"/>
    <col min="17" max="17" width="1.75" style="2" customWidth="1"/>
    <col min="18" max="18" width="6.75" style="2" customWidth="1"/>
    <col min="19" max="19" width="33.875" style="68" customWidth="1"/>
    <col min="20" max="16384" width="9" style="2"/>
  </cols>
  <sheetData>
    <row r="1" spans="2:19" ht="24">
      <c r="B1" s="183" t="s">
        <v>135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2:19" ht="14.25" customHeight="1">
      <c r="B2" s="194" t="s">
        <v>0</v>
      </c>
      <c r="C2" s="194"/>
      <c r="D2" s="194"/>
    </row>
    <row r="3" spans="2:19" ht="14.25" customHeight="1">
      <c r="B3" s="194"/>
      <c r="C3" s="194"/>
      <c r="D3" s="194"/>
      <c r="J3" s="195"/>
      <c r="K3" s="196"/>
      <c r="L3" s="126" t="s">
        <v>44</v>
      </c>
      <c r="M3" s="127"/>
      <c r="N3" s="127"/>
      <c r="O3" s="127"/>
      <c r="P3" s="127"/>
      <c r="Q3" s="127"/>
      <c r="R3" s="127"/>
    </row>
    <row r="5" spans="2:19" ht="18.75" customHeight="1">
      <c r="B5" s="184" t="s">
        <v>13</v>
      </c>
      <c r="C5" s="184"/>
      <c r="D5" s="131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3"/>
      <c r="S5" s="68" t="str">
        <f>IF(D6&lt;&gt;"",IF(D5="","←フリガナを入力してください",""),"")</f>
        <v/>
      </c>
    </row>
    <row r="6" spans="2:19" ht="30" customHeight="1">
      <c r="B6" s="150" t="s">
        <v>1</v>
      </c>
      <c r="C6" s="150"/>
      <c r="D6" s="128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2:19" ht="15" customHeight="1">
      <c r="B7" s="192" t="s">
        <v>2</v>
      </c>
      <c r="C7" s="192"/>
      <c r="D7" s="134" t="s">
        <v>123</v>
      </c>
      <c r="E7" s="135"/>
      <c r="F7" s="135"/>
      <c r="G7" s="135"/>
      <c r="H7" s="135"/>
      <c r="I7" s="135"/>
      <c r="J7" s="135"/>
      <c r="K7" s="144" t="s">
        <v>128</v>
      </c>
      <c r="L7" s="145"/>
      <c r="M7" s="145"/>
      <c r="N7" s="145"/>
      <c r="O7" s="145"/>
      <c r="P7" s="145"/>
      <c r="Q7" s="145"/>
      <c r="R7" s="146"/>
    </row>
    <row r="8" spans="2:19" ht="15" customHeight="1">
      <c r="B8" s="192"/>
      <c r="C8" s="192"/>
      <c r="D8" s="136" t="s">
        <v>31</v>
      </c>
      <c r="E8" s="137"/>
      <c r="F8" s="86"/>
      <c r="G8" s="86"/>
      <c r="H8" s="140" t="s">
        <v>30</v>
      </c>
      <c r="I8" s="86"/>
      <c r="J8" s="142" t="s">
        <v>3</v>
      </c>
      <c r="K8" s="85"/>
      <c r="L8" s="86"/>
      <c r="M8" s="86"/>
      <c r="N8" s="86"/>
      <c r="O8" s="86"/>
      <c r="P8" s="86"/>
      <c r="Q8" s="86"/>
      <c r="R8" s="87"/>
      <c r="S8" s="68" t="str">
        <f>IF(F8="大阪",IF(I8="","←〇〇区を入力してください",""),IF(F8="堺",IF(I8="","←〇〇区を入力してください",""),""))</f>
        <v/>
      </c>
    </row>
    <row r="9" spans="2:19" ht="15" customHeight="1">
      <c r="B9" s="192"/>
      <c r="C9" s="192"/>
      <c r="D9" s="138"/>
      <c r="E9" s="139"/>
      <c r="F9" s="89"/>
      <c r="G9" s="89"/>
      <c r="H9" s="141"/>
      <c r="I9" s="89"/>
      <c r="J9" s="143"/>
      <c r="K9" s="88"/>
      <c r="L9" s="89"/>
      <c r="M9" s="89"/>
      <c r="N9" s="89"/>
      <c r="O9" s="89"/>
      <c r="P9" s="89"/>
      <c r="Q9" s="89"/>
      <c r="R9" s="90"/>
      <c r="S9" s="68" t="str">
        <f>IF(F8&lt;&gt;"",IF(K8="","←主な活動拠点を入力してください",""),"")</f>
        <v/>
      </c>
    </row>
    <row r="10" spans="2:19" ht="15.75" customHeight="1">
      <c r="B10" s="184" t="s">
        <v>13</v>
      </c>
      <c r="C10" s="184"/>
      <c r="D10" s="147"/>
      <c r="E10" s="148"/>
      <c r="F10" s="148"/>
      <c r="G10" s="148"/>
      <c r="H10" s="149"/>
      <c r="I10" s="185"/>
      <c r="J10" s="186"/>
      <c r="K10" s="47"/>
      <c r="L10" s="197"/>
      <c r="M10" s="197"/>
      <c r="N10" s="197"/>
      <c r="O10" s="197"/>
      <c r="P10" s="43"/>
      <c r="Q10" s="43"/>
      <c r="R10" s="13"/>
      <c r="S10" s="68" t="str">
        <f>IF(D11&lt;&gt;"",IF(D10="","←フリガナを入力してください",""),"")</f>
        <v/>
      </c>
    </row>
    <row r="11" spans="2:19" ht="29.25" customHeight="1">
      <c r="B11" s="150" t="s">
        <v>4</v>
      </c>
      <c r="C11" s="150"/>
      <c r="D11" s="199"/>
      <c r="E11" s="200"/>
      <c r="F11" s="200"/>
      <c r="G11" s="200"/>
      <c r="H11" s="201"/>
      <c r="I11" s="138"/>
      <c r="J11" s="139"/>
      <c r="K11" s="45"/>
      <c r="L11" s="198"/>
      <c r="M11" s="198"/>
      <c r="N11" s="198"/>
      <c r="O11" s="198"/>
      <c r="P11" s="44"/>
      <c r="Q11" s="44"/>
      <c r="R11" s="9"/>
    </row>
    <row r="12" spans="2:19" ht="29.25" customHeight="1">
      <c r="B12" s="150" t="s">
        <v>39</v>
      </c>
      <c r="C12" s="150"/>
      <c r="D12" s="32" t="s">
        <v>38</v>
      </c>
      <c r="E12" s="191"/>
      <c r="F12" s="191"/>
      <c r="G12" s="31" t="s">
        <v>37</v>
      </c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3"/>
      <c r="S12" s="68" t="str">
        <f>IF(H12&lt;&gt;"",IF(E12="","←郵便番号を入力してください",""),"")</f>
        <v/>
      </c>
    </row>
    <row r="13" spans="2:19" ht="18" customHeight="1" thickBot="1">
      <c r="B13" s="187" t="s">
        <v>18</v>
      </c>
      <c r="C13" s="188"/>
      <c r="D13" s="185" t="s">
        <v>21</v>
      </c>
      <c r="E13" s="186"/>
      <c r="F13" s="186"/>
      <c r="G13" s="189" t="s">
        <v>16</v>
      </c>
      <c r="H13" s="190"/>
      <c r="I13" s="4" t="s">
        <v>17</v>
      </c>
      <c r="J13" s="177" t="s">
        <v>134</v>
      </c>
      <c r="K13" s="178"/>
      <c r="L13" s="178"/>
      <c r="M13" s="178"/>
      <c r="N13" s="178"/>
      <c r="O13" s="178"/>
      <c r="P13" s="178"/>
      <c r="Q13" s="178"/>
      <c r="R13" s="179"/>
    </row>
    <row r="14" spans="2:19" ht="25.5" customHeight="1">
      <c r="B14" s="173" t="s">
        <v>22</v>
      </c>
      <c r="C14" s="174"/>
      <c r="D14" s="181"/>
      <c r="E14" s="181"/>
      <c r="F14" s="181"/>
      <c r="G14" s="211"/>
      <c r="H14" s="182"/>
      <c r="I14" s="11"/>
      <c r="J14" s="23"/>
      <c r="K14" s="48" t="s">
        <v>43</v>
      </c>
      <c r="L14" s="69"/>
      <c r="M14" s="51" t="s">
        <v>24</v>
      </c>
      <c r="N14" s="82">
        <v>27</v>
      </c>
      <c r="O14" s="57" t="s">
        <v>24</v>
      </c>
      <c r="P14" s="72"/>
      <c r="Q14" s="57" t="s">
        <v>24</v>
      </c>
      <c r="R14" s="60"/>
      <c r="S14" s="68" t="str">
        <f>IF(H14&lt;&gt;"",IF(E14="","←郵便番号を入力してください",""),"")</f>
        <v/>
      </c>
    </row>
    <row r="15" spans="2:19" ht="25.5" customHeight="1">
      <c r="B15" s="175" t="s">
        <v>19</v>
      </c>
      <c r="C15" s="176"/>
      <c r="D15" s="212"/>
      <c r="E15" s="212"/>
      <c r="F15" s="212"/>
      <c r="G15" s="213"/>
      <c r="H15" s="214"/>
      <c r="I15" s="1"/>
      <c r="J15" s="15"/>
      <c r="K15" s="49" t="s">
        <v>43</v>
      </c>
      <c r="L15" s="70"/>
      <c r="M15" s="52" t="s">
        <v>24</v>
      </c>
      <c r="N15" s="83">
        <v>27</v>
      </c>
      <c r="O15" s="58" t="s">
        <v>24</v>
      </c>
      <c r="P15" s="65"/>
      <c r="Q15" s="58" t="s">
        <v>24</v>
      </c>
      <c r="R15" s="61"/>
    </row>
    <row r="16" spans="2:19" ht="25.5" customHeight="1" thickBot="1">
      <c r="B16" s="157" t="s">
        <v>20</v>
      </c>
      <c r="C16" s="158"/>
      <c r="D16" s="166"/>
      <c r="E16" s="166"/>
      <c r="F16" s="166"/>
      <c r="G16" s="167"/>
      <c r="H16" s="168"/>
      <c r="I16" s="12"/>
      <c r="J16" s="16"/>
      <c r="K16" s="50" t="s">
        <v>43</v>
      </c>
      <c r="L16" s="71"/>
      <c r="M16" s="53" t="s">
        <v>24</v>
      </c>
      <c r="N16" s="84">
        <v>27</v>
      </c>
      <c r="O16" s="59" t="s">
        <v>24</v>
      </c>
      <c r="P16" s="73"/>
      <c r="Q16" s="59" t="s">
        <v>24</v>
      </c>
      <c r="R16" s="62"/>
    </row>
    <row r="17" spans="2:19" ht="25.5" customHeight="1" thickBot="1">
      <c r="B17" s="164" t="s">
        <v>133</v>
      </c>
      <c r="C17" s="165"/>
      <c r="D17" s="165"/>
      <c r="E17" s="165"/>
      <c r="F17" s="165"/>
      <c r="G17" s="165"/>
      <c r="H17" s="165"/>
      <c r="I17" s="165"/>
      <c r="J17" s="21"/>
      <c r="K17" s="21"/>
      <c r="L17" s="21"/>
      <c r="M17" s="21"/>
      <c r="N17" s="22"/>
      <c r="O17" s="21"/>
      <c r="P17" s="21"/>
      <c r="Q17" s="21"/>
      <c r="R17" s="9"/>
    </row>
    <row r="18" spans="2:19" ht="25.5" customHeight="1">
      <c r="B18" s="161" t="s">
        <v>6</v>
      </c>
      <c r="C18" s="6" t="s">
        <v>14</v>
      </c>
      <c r="D18" s="112"/>
      <c r="E18" s="113"/>
      <c r="F18" s="113"/>
      <c r="G18" s="113"/>
      <c r="H18" s="169"/>
      <c r="I18" s="7" t="s">
        <v>7</v>
      </c>
      <c r="J18" s="180"/>
      <c r="K18" s="181"/>
      <c r="L18" s="181"/>
      <c r="M18" s="181"/>
      <c r="N18" s="181"/>
      <c r="O18" s="181"/>
      <c r="P18" s="182"/>
      <c r="Q18" s="180" t="s">
        <v>132</v>
      </c>
      <c r="R18" s="217"/>
    </row>
    <row r="19" spans="2:19" ht="25.5" customHeight="1">
      <c r="B19" s="162"/>
      <c r="C19" s="25" t="s">
        <v>15</v>
      </c>
      <c r="D19" s="170"/>
      <c r="E19" s="171"/>
      <c r="F19" s="171"/>
      <c r="G19" s="171"/>
      <c r="H19" s="172"/>
      <c r="I19" s="3" t="s">
        <v>7</v>
      </c>
      <c r="J19" s="218"/>
      <c r="K19" s="212"/>
      <c r="L19" s="212"/>
      <c r="M19" s="212"/>
      <c r="N19" s="212"/>
      <c r="O19" s="212"/>
      <c r="P19" s="214"/>
      <c r="Q19" s="218"/>
      <c r="R19" s="219"/>
    </row>
    <row r="20" spans="2:19" ht="25.5" customHeight="1" thickBot="1">
      <c r="B20" s="163"/>
      <c r="C20" s="8" t="s">
        <v>8</v>
      </c>
      <c r="D20" s="251"/>
      <c r="E20" s="252"/>
      <c r="F20" s="252"/>
      <c r="G20" s="252"/>
      <c r="H20" s="253"/>
      <c r="I20" s="8" t="s">
        <v>7</v>
      </c>
      <c r="J20" s="224"/>
      <c r="K20" s="166"/>
      <c r="L20" s="166"/>
      <c r="M20" s="166"/>
      <c r="N20" s="166"/>
      <c r="O20" s="166"/>
      <c r="P20" s="168"/>
      <c r="Q20" s="224"/>
      <c r="R20" s="225"/>
    </row>
    <row r="21" spans="2:19" s="19" customFormat="1" ht="18" customHeight="1">
      <c r="B21" s="91" t="s">
        <v>130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74"/>
    </row>
    <row r="22" spans="2:19">
      <c r="B22" s="92" t="s">
        <v>9</v>
      </c>
      <c r="C22" s="92"/>
      <c r="D22" s="92"/>
      <c r="E22" s="92"/>
      <c r="F22" s="92"/>
      <c r="G22" s="92"/>
      <c r="H22" s="92"/>
      <c r="I22" s="92"/>
      <c r="J22" s="92"/>
      <c r="K22" s="80"/>
    </row>
    <row r="23" spans="2:19" ht="25.5" customHeight="1" thickBot="1">
      <c r="B23" s="93" t="s">
        <v>129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46"/>
      <c r="R23" s="14"/>
    </row>
    <row r="24" spans="2:19" ht="15.75" customHeight="1">
      <c r="B24" s="151" t="s">
        <v>5</v>
      </c>
      <c r="C24" s="152"/>
      <c r="D24" s="159" t="s">
        <v>23</v>
      </c>
      <c r="E24" s="160"/>
      <c r="F24" s="160"/>
      <c r="G24" s="160"/>
      <c r="H24" s="160"/>
      <c r="I24" s="160"/>
      <c r="J24" s="34"/>
      <c r="K24" s="34"/>
      <c r="L24" s="34"/>
      <c r="M24" s="34"/>
      <c r="N24" s="35"/>
      <c r="O24" s="34"/>
      <c r="P24" s="34"/>
      <c r="Q24" s="34"/>
      <c r="R24" s="36"/>
    </row>
    <row r="25" spans="2:19" ht="19.5" customHeight="1">
      <c r="B25" s="153"/>
      <c r="C25" s="154"/>
      <c r="D25" s="33" t="s">
        <v>55</v>
      </c>
      <c r="E25" s="245" t="s">
        <v>42</v>
      </c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6"/>
    </row>
    <row r="26" spans="2:19" ht="19.5" customHeight="1" thickBot="1">
      <c r="B26" s="155"/>
      <c r="C26" s="156"/>
      <c r="D26" s="30" t="s">
        <v>55</v>
      </c>
      <c r="E26" s="254" t="s">
        <v>59</v>
      </c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5"/>
    </row>
    <row r="27" spans="2:19" ht="19.5" hidden="1" customHeight="1">
      <c r="B27" s="205" t="s">
        <v>40</v>
      </c>
      <c r="C27" s="206"/>
      <c r="D27" s="247">
        <v>1</v>
      </c>
      <c r="E27" s="248"/>
      <c r="F27" s="249"/>
      <c r="G27" s="250"/>
      <c r="H27" s="37">
        <v>4</v>
      </c>
      <c r="I27" s="40"/>
      <c r="J27" s="151" t="s">
        <v>41</v>
      </c>
      <c r="K27" s="240"/>
      <c r="L27" s="241"/>
      <c r="M27" s="54"/>
      <c r="N27" s="226">
        <f>SUM(F27+F28+F29+I27+I28+I29)</f>
        <v>0</v>
      </c>
      <c r="O27" s="226"/>
      <c r="P27" s="226"/>
      <c r="Q27" s="226"/>
      <c r="R27" s="227"/>
    </row>
    <row r="28" spans="2:19" ht="19.5" hidden="1" customHeight="1">
      <c r="B28" s="207"/>
      <c r="C28" s="208"/>
      <c r="D28" s="232">
        <v>2</v>
      </c>
      <c r="E28" s="233"/>
      <c r="F28" s="236"/>
      <c r="G28" s="237"/>
      <c r="H28" s="38">
        <v>5</v>
      </c>
      <c r="I28" s="41"/>
      <c r="J28" s="153"/>
      <c r="K28" s="142"/>
      <c r="L28" s="242"/>
      <c r="M28" s="55"/>
      <c r="N28" s="228"/>
      <c r="O28" s="228"/>
      <c r="P28" s="228"/>
      <c r="Q28" s="228"/>
      <c r="R28" s="229"/>
    </row>
    <row r="29" spans="2:19" ht="19.5" hidden="1" customHeight="1" thickBot="1">
      <c r="B29" s="209"/>
      <c r="C29" s="210"/>
      <c r="D29" s="234">
        <v>3</v>
      </c>
      <c r="E29" s="235"/>
      <c r="F29" s="238"/>
      <c r="G29" s="239"/>
      <c r="H29" s="39">
        <v>6</v>
      </c>
      <c r="I29" s="42"/>
      <c r="J29" s="155"/>
      <c r="K29" s="243"/>
      <c r="L29" s="244"/>
      <c r="M29" s="56"/>
      <c r="N29" s="230"/>
      <c r="O29" s="230"/>
      <c r="P29" s="230"/>
      <c r="Q29" s="230"/>
      <c r="R29" s="231"/>
    </row>
    <row r="30" spans="2:19" ht="10.5" customHeight="1" thickBot="1">
      <c r="C30" s="202"/>
      <c r="D30" s="202"/>
    </row>
    <row r="31" spans="2:19" ht="25.5" customHeight="1">
      <c r="B31" s="101" t="s">
        <v>33</v>
      </c>
      <c r="C31" s="28" t="s">
        <v>34</v>
      </c>
      <c r="D31" s="115"/>
      <c r="E31" s="116"/>
      <c r="F31" s="117"/>
      <c r="G31" s="110" t="s">
        <v>32</v>
      </c>
      <c r="H31" s="111"/>
      <c r="I31" s="112"/>
      <c r="J31" s="113"/>
      <c r="K31" s="113"/>
      <c r="L31" s="113"/>
      <c r="M31" s="113"/>
      <c r="N31" s="113"/>
      <c r="O31" s="113"/>
      <c r="P31" s="113"/>
      <c r="Q31" s="113"/>
      <c r="R31" s="114"/>
      <c r="S31" s="68" t="str">
        <f>IF(N27&lt;&gt;0,IF(D31="","←対象学年を入力してください　　　",IF(I31="","←対象地域を入力してください","")),"")</f>
        <v/>
      </c>
    </row>
    <row r="32" spans="2:19" ht="25.5" customHeight="1">
      <c r="B32" s="102"/>
      <c r="C32" s="29" t="s">
        <v>35</v>
      </c>
      <c r="D32" s="26"/>
      <c r="E32" s="26"/>
      <c r="F32" s="26"/>
      <c r="G32" s="26"/>
      <c r="H32" s="26"/>
      <c r="I32" s="24"/>
      <c r="J32" s="24"/>
      <c r="K32" s="24"/>
      <c r="L32" s="24"/>
      <c r="M32" s="24"/>
      <c r="N32" s="24"/>
      <c r="O32" s="24"/>
      <c r="P32" s="24"/>
      <c r="Q32" s="24"/>
      <c r="R32" s="27"/>
    </row>
    <row r="33" spans="1:24" ht="63.75" customHeight="1" thickBot="1">
      <c r="B33" s="103"/>
      <c r="C33" s="104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6"/>
      <c r="S33" s="68" t="str">
        <f>IF(I31&lt;&gt;"",IF(C33="","←その他詳細を入力してください。特に無い場合は「特に無し」と入力してください。",""),"")</f>
        <v/>
      </c>
    </row>
    <row r="34" spans="1:24" ht="15.75" customHeight="1" thickBot="1">
      <c r="B34" s="92"/>
      <c r="C34" s="92"/>
      <c r="D34" s="92"/>
      <c r="E34" s="92"/>
      <c r="F34" s="92"/>
      <c r="G34" s="92"/>
      <c r="H34" s="92"/>
      <c r="I34" s="92"/>
      <c r="J34" s="92"/>
      <c r="K34" s="77"/>
    </row>
    <row r="35" spans="1:24" s="5" customFormat="1" ht="35.25" customHeight="1" thickBot="1">
      <c r="A35" s="81"/>
      <c r="B35" s="220" t="s">
        <v>131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2"/>
      <c r="P35" s="222"/>
      <c r="Q35" s="222"/>
      <c r="R35" s="223"/>
      <c r="S35" s="68" t="str">
        <f>IF(C33&lt;&gt;"",IF(O35="","←掲載有無（希望する・しない）を選択してください",""),"")</f>
        <v/>
      </c>
    </row>
    <row r="36" spans="1:24" s="5" customFormat="1" ht="5.2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5"/>
    </row>
    <row r="37" spans="1:24" s="17" customFormat="1" ht="18.75" customHeight="1" thickBot="1">
      <c r="B37" s="118" t="s">
        <v>36</v>
      </c>
      <c r="C37" s="118"/>
      <c r="D37" s="118"/>
      <c r="E37" s="118"/>
      <c r="F37" s="118"/>
      <c r="G37" s="118"/>
      <c r="H37" s="118"/>
      <c r="I37" s="118"/>
      <c r="N37" s="18"/>
      <c r="S37" s="76"/>
    </row>
    <row r="38" spans="1:24" s="5" customFormat="1" ht="25.5" customHeight="1">
      <c r="B38" s="119" t="s">
        <v>10</v>
      </c>
      <c r="C38" s="107" t="s">
        <v>54</v>
      </c>
      <c r="D38" s="107"/>
      <c r="E38" s="107"/>
      <c r="F38" s="107"/>
      <c r="G38" s="203" t="s">
        <v>45</v>
      </c>
      <c r="H38" s="203"/>
      <c r="I38" s="108" t="s">
        <v>28</v>
      </c>
      <c r="J38" s="108"/>
      <c r="K38" s="108"/>
      <c r="L38" s="108"/>
      <c r="M38" s="108"/>
      <c r="N38" s="108"/>
      <c r="O38" s="108"/>
      <c r="P38" s="108"/>
      <c r="Q38" s="108"/>
      <c r="R38" s="109"/>
      <c r="S38" s="75"/>
    </row>
    <row r="39" spans="1:24" ht="25.5" customHeight="1">
      <c r="B39" s="120"/>
      <c r="C39" s="122" t="s">
        <v>11</v>
      </c>
      <c r="D39" s="122"/>
      <c r="E39" s="122"/>
      <c r="F39" s="122"/>
      <c r="G39" s="204"/>
      <c r="H39" s="204"/>
      <c r="I39" s="215" t="s">
        <v>26</v>
      </c>
      <c r="J39" s="215"/>
      <c r="K39" s="215"/>
      <c r="L39" s="215"/>
      <c r="M39" s="215"/>
      <c r="N39" s="215"/>
      <c r="O39" s="215"/>
      <c r="P39" s="215"/>
      <c r="Q39" s="215"/>
      <c r="R39" s="216"/>
    </row>
    <row r="40" spans="1:24" ht="25.5" customHeight="1" thickBot="1">
      <c r="B40" s="121"/>
      <c r="C40" s="123"/>
      <c r="D40" s="123"/>
      <c r="E40" s="123"/>
      <c r="F40" s="123"/>
      <c r="G40" s="125"/>
      <c r="H40" s="125"/>
      <c r="I40" s="123"/>
      <c r="J40" s="123"/>
      <c r="K40" s="123"/>
      <c r="L40" s="123"/>
      <c r="M40" s="123"/>
      <c r="N40" s="123"/>
      <c r="O40" s="123"/>
      <c r="P40" s="123"/>
      <c r="Q40" s="123"/>
      <c r="R40" s="124"/>
      <c r="S40" s="68" t="str">
        <f>IF(O35="希望する",IF(C40="","←横断幕画像・チームロゴ等の掲載有無（希望する・しない）を選択してください　　　",IF(G40="","←チームＨＰ等ＵＲＬの掲載有無（希望する・しない）を選択してください","")),"")</f>
        <v/>
      </c>
      <c r="T40"/>
      <c r="U40"/>
      <c r="V40"/>
      <c r="W40"/>
      <c r="X40"/>
    </row>
    <row r="41" spans="1:24">
      <c r="I41" s="68" t="str">
        <f>IF(G40="希望する",IF(I40="","　　　↑　リンク先のＵＲＬを入力してください",""),"")</f>
        <v/>
      </c>
    </row>
    <row r="42" spans="1:24">
      <c r="B42" s="20" t="s">
        <v>12</v>
      </c>
    </row>
    <row r="43" spans="1:24" ht="24.75" customHeight="1" thickBot="1">
      <c r="B43" s="2" t="s">
        <v>29</v>
      </c>
    </row>
    <row r="44" spans="1:24" ht="42" customHeight="1" thickBot="1">
      <c r="B44" s="98" t="s">
        <v>25</v>
      </c>
      <c r="C44" s="99"/>
      <c r="D44" s="97"/>
      <c r="E44" s="97"/>
      <c r="F44" s="97"/>
      <c r="G44" s="100" t="s">
        <v>21</v>
      </c>
      <c r="H44" s="100"/>
      <c r="I44" s="95"/>
      <c r="J44" s="95"/>
      <c r="K44" s="95"/>
      <c r="L44" s="95"/>
      <c r="M44" s="95"/>
      <c r="N44" s="95"/>
      <c r="O44" s="95"/>
      <c r="P44" s="95"/>
      <c r="Q44" s="95"/>
      <c r="R44" s="96"/>
      <c r="S44" s="68" t="str">
        <f>IF(O35&lt;&gt;0,IF(D44="","←提出日を入力してください　　　",IF(I44="","←チーム代表者氏名を入力してください","")),"")</f>
        <v/>
      </c>
    </row>
  </sheetData>
  <sheetProtection sheet="1" objects="1" scenarios="1"/>
  <dataConsolidate/>
  <mergeCells count="89">
    <mergeCell ref="B34:J34"/>
    <mergeCell ref="B35:N35"/>
    <mergeCell ref="O35:R35"/>
    <mergeCell ref="Q20:R20"/>
    <mergeCell ref="N27:R29"/>
    <mergeCell ref="D28:E28"/>
    <mergeCell ref="D29:E29"/>
    <mergeCell ref="F28:G28"/>
    <mergeCell ref="F29:G29"/>
    <mergeCell ref="J27:L29"/>
    <mergeCell ref="J20:P20"/>
    <mergeCell ref="E25:R25"/>
    <mergeCell ref="D27:E27"/>
    <mergeCell ref="F27:G27"/>
    <mergeCell ref="D20:H20"/>
    <mergeCell ref="E26:R26"/>
    <mergeCell ref="B2:D3"/>
    <mergeCell ref="J3:K3"/>
    <mergeCell ref="L10:O11"/>
    <mergeCell ref="D11:H11"/>
    <mergeCell ref="C40:F40"/>
    <mergeCell ref="C30:D30"/>
    <mergeCell ref="G38:H39"/>
    <mergeCell ref="B27:C29"/>
    <mergeCell ref="G14:H14"/>
    <mergeCell ref="D15:F15"/>
    <mergeCell ref="G15:H15"/>
    <mergeCell ref="D14:F14"/>
    <mergeCell ref="I39:R39"/>
    <mergeCell ref="Q18:R18"/>
    <mergeCell ref="Q19:R19"/>
    <mergeCell ref="J19:P19"/>
    <mergeCell ref="B14:C14"/>
    <mergeCell ref="B15:C15"/>
    <mergeCell ref="J13:R13"/>
    <mergeCell ref="J18:P18"/>
    <mergeCell ref="B1:R1"/>
    <mergeCell ref="B6:C6"/>
    <mergeCell ref="B10:C10"/>
    <mergeCell ref="I10:J11"/>
    <mergeCell ref="B13:C13"/>
    <mergeCell ref="D13:F13"/>
    <mergeCell ref="G13:H13"/>
    <mergeCell ref="E12:F12"/>
    <mergeCell ref="B5:C5"/>
    <mergeCell ref="B7:C9"/>
    <mergeCell ref="H12:R12"/>
    <mergeCell ref="B12:C12"/>
    <mergeCell ref="B24:C26"/>
    <mergeCell ref="B16:C16"/>
    <mergeCell ref="D24:I24"/>
    <mergeCell ref="B18:B20"/>
    <mergeCell ref="B17:I17"/>
    <mergeCell ref="D16:F16"/>
    <mergeCell ref="G16:H16"/>
    <mergeCell ref="D18:H18"/>
    <mergeCell ref="D19:H19"/>
    <mergeCell ref="B38:B40"/>
    <mergeCell ref="C39:F39"/>
    <mergeCell ref="I40:R40"/>
    <mergeCell ref="G40:H40"/>
    <mergeCell ref="L3:R3"/>
    <mergeCell ref="D6:R6"/>
    <mergeCell ref="D5:R5"/>
    <mergeCell ref="D7:J7"/>
    <mergeCell ref="D8:E9"/>
    <mergeCell ref="F8:G9"/>
    <mergeCell ref="H8:H9"/>
    <mergeCell ref="I8:I9"/>
    <mergeCell ref="J8:J9"/>
    <mergeCell ref="K7:R7"/>
    <mergeCell ref="D10:H10"/>
    <mergeCell ref="B11:C11"/>
    <mergeCell ref="K8:R9"/>
    <mergeCell ref="B21:R21"/>
    <mergeCell ref="B22:J22"/>
    <mergeCell ref="B23:P23"/>
    <mergeCell ref="I44:R44"/>
    <mergeCell ref="D44:F44"/>
    <mergeCell ref="B44:C44"/>
    <mergeCell ref="G44:H44"/>
    <mergeCell ref="B31:B33"/>
    <mergeCell ref="C33:R33"/>
    <mergeCell ref="C38:F38"/>
    <mergeCell ref="I38:R38"/>
    <mergeCell ref="G31:H31"/>
    <mergeCell ref="I31:R31"/>
    <mergeCell ref="D31:F31"/>
    <mergeCell ref="B37:I37"/>
  </mergeCells>
  <phoneticPr fontId="1"/>
  <dataValidations xWindow="566" yWindow="644" count="6">
    <dataValidation allowBlank="1" showInputMessage="1" showErrorMessage="1" promptTitle="チーム名" prompt="20文字以内" sqref="D6"/>
    <dataValidation imeMode="fullKatakana" allowBlank="1" showInputMessage="1" showErrorMessage="1" prompt="「カタカナ」で入力してください" sqref="G14:H16 D10"/>
    <dataValidation allowBlank="1" showInputMessage="1" showErrorMessage="1" prompt="所属チーム「メンバー登録用紙」から自動入力" sqref="L10:M10"/>
    <dataValidation imeMode="fullKatakana" allowBlank="1" showInputMessage="1" showErrorMessage="1" promptTitle="スペースを空けずに" prompt="「カタカナ」で入力してください" sqref="D5"/>
    <dataValidation allowBlank="1" showInputMessage="1" showErrorMessage="1" prompt="年号は自動で入力しますので「○/△」と日付のみ入力してください_x000a_（例）4月1日＝4/1_x000a_" sqref="D44"/>
    <dataValidation allowBlank="1" showInputMessage="1" showErrorMessage="1" prompt="数字のみで入力してください" sqref="F27:G29 I27:I29"/>
  </dataValidations>
  <hyperlinks>
    <hyperlink ref="B35:N35" r:id="rId1" display="https://osaka-db-kyokai.jimdo.com/%E6%89%80%E5%B1%9E%E3%83%81%E3%83%BC%E3%83%A0%E7%B4%B9%E4%BB%8B-1/"/>
  </hyperlinks>
  <printOptions horizontalCentered="1" verticalCentered="1"/>
  <pageMargins left="0.35" right="0.31" top="0.47244094488188981" bottom="0.35433070866141736" header="0.31496062992125984" footer="0.31496062992125984"/>
  <pageSetup paperSize="9" scale="8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5" name="Check Box 5">
              <controlPr locked="0" defaultSize="0" autoFill="0" autoLine="0" autoPict="0">
                <anchor moveWithCells="1">
                  <from>
                    <xdr:col>17</xdr:col>
                    <xdr:colOff>76200</xdr:colOff>
                    <xdr:row>17</xdr:row>
                    <xdr:rowOff>47625</xdr:rowOff>
                  </from>
                  <to>
                    <xdr:col>17</xdr:col>
                    <xdr:colOff>361950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locked="0" defaultSize="0" autoFill="0" autoLine="0" autoPict="0">
                <anchor moveWithCells="1">
                  <from>
                    <xdr:col>17</xdr:col>
                    <xdr:colOff>76200</xdr:colOff>
                    <xdr:row>18</xdr:row>
                    <xdr:rowOff>47625</xdr:rowOff>
                  </from>
                  <to>
                    <xdr:col>17</xdr:col>
                    <xdr:colOff>361950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locked="0" defaultSize="0" autoFill="0" autoLine="0" autoPict="0">
                <anchor moveWithCells="1">
                  <from>
                    <xdr:col>17</xdr:col>
                    <xdr:colOff>76200</xdr:colOff>
                    <xdr:row>19</xdr:row>
                    <xdr:rowOff>47625</xdr:rowOff>
                  </from>
                  <to>
                    <xdr:col>17</xdr:col>
                    <xdr:colOff>361950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13</xdr:row>
                    <xdr:rowOff>47625</xdr:rowOff>
                  </from>
                  <to>
                    <xdr:col>10</xdr:col>
                    <xdr:colOff>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14</xdr:row>
                    <xdr:rowOff>47625</xdr:rowOff>
                  </from>
                  <to>
                    <xdr:col>10</xdr:col>
                    <xdr:colOff>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15</xdr:row>
                    <xdr:rowOff>47625</xdr:rowOff>
                  </from>
                  <to>
                    <xdr:col>10</xdr:col>
                    <xdr:colOff>0</xdr:colOff>
                    <xdr:row>15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66" yWindow="644" count="6">
        <x14:dataValidation type="list" allowBlank="1" showInputMessage="1" showErrorMessage="1" prompt="▼リストから選択">
          <x14:formula1>
            <xm:f>選択肢!$D$2:$D$3</xm:f>
          </x14:formula1>
          <xm:sqref>I14:I16</xm:sqref>
        </x14:dataValidation>
        <x14:dataValidation type="list" showInputMessage="1" showErrorMessage="1" prompt="▼リストから選択">
          <x14:formula1>
            <xm:f>選択肢!$B$2:$B$3</xm:f>
          </x14:formula1>
          <xm:sqref>C40:F40</xm:sqref>
        </x14:dataValidation>
        <x14:dataValidation type="list" allowBlank="1" showInputMessage="1" showErrorMessage="1" prompt="▼リストから選択">
          <x14:formula1>
            <xm:f>選択肢!$C$2:$C$3</xm:f>
          </x14:formula1>
          <xm:sqref>G40:H40</xm:sqref>
        </x14:dataValidation>
        <x14:dataValidation type="list" allowBlank="1" showInputMessage="1" showErrorMessage="1">
          <x14:formula1>
            <xm:f>選択肢!$A$2:$A$4</xm:f>
          </x14:formula1>
          <xm:sqref>O35:R35</xm:sqref>
        </x14:dataValidation>
        <x14:dataValidation type="list" allowBlank="1" showInputMessage="1" showErrorMessage="1">
          <x14:formula1>
            <xm:f>選択肢!$F$2:$F$5</xm:f>
          </x14:formula1>
          <xm:sqref>H8</xm:sqref>
        </x14:dataValidation>
        <x14:dataValidation type="list" allowBlank="1" showInputMessage="1" showErrorMessage="1" prompt="▼リストから選択">
          <x14:formula1>
            <xm:f>選択肢!$E$2:$E$3</xm:f>
          </x14:formula1>
          <xm:sqref>D25:D26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F16" sqref="F16"/>
    </sheetView>
  </sheetViews>
  <sheetFormatPr defaultRowHeight="13.5"/>
  <cols>
    <col min="3" max="3" width="11.75" customWidth="1"/>
  </cols>
  <sheetData>
    <row r="1" spans="1:5">
      <c r="A1" s="79" t="s">
        <v>17</v>
      </c>
      <c r="B1" s="79" t="s">
        <v>61</v>
      </c>
      <c r="C1" t="s">
        <v>62</v>
      </c>
      <c r="D1" t="s">
        <v>74</v>
      </c>
      <c r="E1" t="s">
        <v>121</v>
      </c>
    </row>
    <row r="2" spans="1:5">
      <c r="A2" s="79" t="s">
        <v>49</v>
      </c>
      <c r="B2" s="79">
        <v>1</v>
      </c>
      <c r="C2" t="s">
        <v>60</v>
      </c>
      <c r="D2" t="s">
        <v>101</v>
      </c>
      <c r="E2" t="s">
        <v>122</v>
      </c>
    </row>
    <row r="3" spans="1:5">
      <c r="A3" s="79" t="s">
        <v>50</v>
      </c>
      <c r="B3" s="79">
        <v>2</v>
      </c>
      <c r="C3" t="s">
        <v>63</v>
      </c>
      <c r="D3" t="s">
        <v>99</v>
      </c>
    </row>
    <row r="4" spans="1:5">
      <c r="A4" s="79"/>
      <c r="B4" s="79">
        <v>3</v>
      </c>
      <c r="C4" t="s">
        <v>64</v>
      </c>
      <c r="D4" t="s">
        <v>100</v>
      </c>
    </row>
    <row r="5" spans="1:5">
      <c r="A5" s="79"/>
      <c r="B5" s="79">
        <v>4</v>
      </c>
      <c r="C5" t="s">
        <v>65</v>
      </c>
      <c r="D5" t="s">
        <v>102</v>
      </c>
    </row>
    <row r="6" spans="1:5">
      <c r="A6" s="79"/>
      <c r="B6" s="79">
        <v>5</v>
      </c>
      <c r="C6" t="s">
        <v>66</v>
      </c>
      <c r="D6" t="s">
        <v>73</v>
      </c>
    </row>
    <row r="7" spans="1:5">
      <c r="A7" s="79"/>
      <c r="B7" s="79">
        <v>6</v>
      </c>
      <c r="C7" t="s">
        <v>67</v>
      </c>
      <c r="D7" t="s">
        <v>103</v>
      </c>
    </row>
    <row r="8" spans="1:5">
      <c r="B8" s="79" t="s">
        <v>70</v>
      </c>
      <c r="D8" t="s">
        <v>75</v>
      </c>
    </row>
    <row r="9" spans="1:5">
      <c r="B9" s="79" t="s">
        <v>71</v>
      </c>
      <c r="D9" t="s">
        <v>76</v>
      </c>
    </row>
    <row r="10" spans="1:5">
      <c r="B10" s="79" t="s">
        <v>72</v>
      </c>
      <c r="D10" t="s">
        <v>77</v>
      </c>
    </row>
    <row r="11" spans="1:5">
      <c r="B11" s="79" t="s">
        <v>69</v>
      </c>
      <c r="D11" t="s">
        <v>78</v>
      </c>
    </row>
    <row r="12" spans="1:5">
      <c r="B12" s="79" t="s">
        <v>68</v>
      </c>
      <c r="D12" t="s">
        <v>79</v>
      </c>
    </row>
    <row r="13" spans="1:5">
      <c r="B13" s="79"/>
      <c r="D13" t="s">
        <v>80</v>
      </c>
    </row>
    <row r="14" spans="1:5">
      <c r="B14" s="79"/>
      <c r="D14" t="s">
        <v>81</v>
      </c>
    </row>
    <row r="15" spans="1:5">
      <c r="D15" t="s">
        <v>82</v>
      </c>
    </row>
    <row r="16" spans="1:5">
      <c r="D16" t="s">
        <v>83</v>
      </c>
    </row>
    <row r="17" spans="4:4">
      <c r="D17" t="s">
        <v>84</v>
      </c>
    </row>
    <row r="18" spans="4:4">
      <c r="D18" t="s">
        <v>85</v>
      </c>
    </row>
    <row r="19" spans="4:4">
      <c r="D19" t="s">
        <v>86</v>
      </c>
    </row>
    <row r="20" spans="4:4">
      <c r="D20" t="s">
        <v>87</v>
      </c>
    </row>
    <row r="21" spans="4:4">
      <c r="D21" t="s">
        <v>88</v>
      </c>
    </row>
    <row r="22" spans="4:4">
      <c r="D22" t="s">
        <v>89</v>
      </c>
    </row>
    <row r="23" spans="4:4">
      <c r="D23" t="s">
        <v>90</v>
      </c>
    </row>
    <row r="24" spans="4:4">
      <c r="D24" t="s">
        <v>91</v>
      </c>
    </row>
    <row r="25" spans="4:4">
      <c r="D25" t="s">
        <v>92</v>
      </c>
    </row>
    <row r="26" spans="4:4">
      <c r="D26" t="s">
        <v>93</v>
      </c>
    </row>
    <row r="27" spans="4:4">
      <c r="D27" t="s">
        <v>94</v>
      </c>
    </row>
    <row r="28" spans="4:4">
      <c r="D28" t="s">
        <v>95</v>
      </c>
    </row>
    <row r="29" spans="4:4">
      <c r="D29" t="s">
        <v>96</v>
      </c>
    </row>
    <row r="30" spans="4:4">
      <c r="D30" t="s">
        <v>97</v>
      </c>
    </row>
    <row r="31" spans="4:4">
      <c r="D31" t="s">
        <v>98</v>
      </c>
    </row>
    <row r="32" spans="4:4">
      <c r="D32" t="s">
        <v>104</v>
      </c>
    </row>
    <row r="33" spans="4:4">
      <c r="D33" t="s">
        <v>105</v>
      </c>
    </row>
    <row r="34" spans="4:4">
      <c r="D34" t="s">
        <v>106</v>
      </c>
    </row>
    <row r="35" spans="4:4">
      <c r="D35" t="s">
        <v>107</v>
      </c>
    </row>
    <row r="36" spans="4:4">
      <c r="D36" t="s">
        <v>108</v>
      </c>
    </row>
    <row r="37" spans="4:4">
      <c r="D37" t="s">
        <v>109</v>
      </c>
    </row>
    <row r="38" spans="4:4">
      <c r="D38" t="s">
        <v>110</v>
      </c>
    </row>
    <row r="39" spans="4:4">
      <c r="D39" t="s">
        <v>111</v>
      </c>
    </row>
    <row r="40" spans="4:4">
      <c r="D40" t="s">
        <v>112</v>
      </c>
    </row>
    <row r="41" spans="4:4">
      <c r="D41" t="s">
        <v>113</v>
      </c>
    </row>
    <row r="42" spans="4:4">
      <c r="D42" t="s">
        <v>114</v>
      </c>
    </row>
    <row r="43" spans="4:4">
      <c r="D43" t="s">
        <v>115</v>
      </c>
    </row>
    <row r="44" spans="4:4">
      <c r="D44" t="s">
        <v>116</v>
      </c>
    </row>
    <row r="45" spans="4:4">
      <c r="D45" t="s">
        <v>117</v>
      </c>
    </row>
    <row r="46" spans="4:4">
      <c r="D46" t="s">
        <v>118</v>
      </c>
    </row>
    <row r="47" spans="4:4">
      <c r="D47" t="s">
        <v>119</v>
      </c>
    </row>
    <row r="48" spans="4:4">
      <c r="D48" t="s">
        <v>120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5" sqref="G5"/>
    </sheetView>
  </sheetViews>
  <sheetFormatPr defaultRowHeight="13.5"/>
  <cols>
    <col min="1" max="1" width="22" bestFit="1" customWidth="1"/>
    <col min="2" max="2" width="12" customWidth="1"/>
    <col min="3" max="3" width="11.625" bestFit="1" customWidth="1"/>
    <col min="4" max="4" width="5.25" bestFit="1" customWidth="1"/>
    <col min="5" max="5" width="7.625" bestFit="1" customWidth="1"/>
  </cols>
  <sheetData>
    <row r="1" spans="1:6" ht="40.5">
      <c r="A1" s="63" t="s">
        <v>56</v>
      </c>
      <c r="B1" s="63" t="s">
        <v>48</v>
      </c>
      <c r="C1" s="63" t="s">
        <v>27</v>
      </c>
      <c r="D1" s="63" t="s">
        <v>17</v>
      </c>
      <c r="E1" s="63" t="s">
        <v>51</v>
      </c>
      <c r="F1" s="63" t="s">
        <v>124</v>
      </c>
    </row>
    <row r="2" spans="1:6">
      <c r="A2" s="64" t="s">
        <v>46</v>
      </c>
      <c r="B2" s="64" t="s">
        <v>46</v>
      </c>
      <c r="C2" s="64" t="s">
        <v>46</v>
      </c>
      <c r="D2" s="64" t="s">
        <v>49</v>
      </c>
      <c r="E2" s="66" t="s">
        <v>52</v>
      </c>
      <c r="F2" s="66" t="s">
        <v>30</v>
      </c>
    </row>
    <row r="3" spans="1:6">
      <c r="A3" s="64" t="s">
        <v>57</v>
      </c>
      <c r="B3" s="64" t="s">
        <v>47</v>
      </c>
      <c r="C3" s="64" t="s">
        <v>47</v>
      </c>
      <c r="D3" s="64" t="s">
        <v>50</v>
      </c>
      <c r="E3" s="67" t="s">
        <v>53</v>
      </c>
      <c r="F3" s="67" t="s">
        <v>125</v>
      </c>
    </row>
    <row r="4" spans="1:6">
      <c r="A4" s="64" t="s">
        <v>58</v>
      </c>
      <c r="F4" s="67" t="s">
        <v>126</v>
      </c>
    </row>
    <row r="5" spans="1:6">
      <c r="F5" s="67" t="s">
        <v>127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チーム登録用紙</vt:lpstr>
      <vt:lpstr>選択肢 (2)</vt:lpstr>
      <vt:lpstr>選択肢</vt:lpstr>
      <vt:lpstr>チーム登録用紙!Print_Area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</dc:creator>
  <cp:lastModifiedBy>junichi</cp:lastModifiedBy>
  <cp:lastPrinted>2023-03-19T01:19:45Z</cp:lastPrinted>
  <dcterms:created xsi:type="dcterms:W3CDTF">2018-05-28T04:38:12Z</dcterms:created>
  <dcterms:modified xsi:type="dcterms:W3CDTF">2024-03-14T14:58:23Z</dcterms:modified>
</cp:coreProperties>
</file>