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nichi\Dropbox\大阪府ドッジボール協会\チーム登録\2024_チーム登録\"/>
    </mc:Choice>
  </mc:AlternateContent>
  <bookViews>
    <workbookView xWindow="0" yWindow="0" windowWidth="28800" windowHeight="12450"/>
  </bookViews>
  <sheets>
    <sheet name="チーム登録用紙" sheetId="1" r:id="rId1"/>
    <sheet name="所属チームメンバー登録用紙【小学生用】" sheetId="3" r:id="rId2"/>
    <sheet name="選択肢 (2)" sheetId="4" state="hidden" r:id="rId3"/>
    <sheet name="選択肢" sheetId="2" state="hidden" r:id="rId4"/>
  </sheets>
  <externalReferences>
    <externalReference r:id="rId5"/>
  </externalReferences>
  <definedNames>
    <definedName name="_xlnm.Print_Area" localSheetId="0">チーム登録用紙!$B$1:$R$46</definedName>
    <definedName name="_xlnm.Print_Titles" localSheetId="1">所属チームメンバー登録用紙【小学生用】!$1:$5</definedName>
    <definedName name="スタッフ">#REF!</definedName>
    <definedName name="スタッフ名" localSheetId="1">#REF!</definedName>
    <definedName name="スタッフ名">#REF!</definedName>
    <definedName name="チーム">#REF!</definedName>
    <definedName name="チーム名" localSheetId="1">#REF!</definedName>
    <definedName name="チーム名">#REF!</definedName>
    <definedName name="ふりがな" localSheetId="1">#REF!</definedName>
    <definedName name="ふりがな">#REF!</definedName>
    <definedName name="学校名" localSheetId="1">#REF!</definedName>
    <definedName name="学校名">#REF!</definedName>
    <definedName name="学年" localSheetId="1">#REF!</definedName>
    <definedName name="学年">#REF!</definedName>
    <definedName name="選手名" localSheetId="1">#REF!</definedName>
    <definedName name="選手名">#REF!</definedName>
    <definedName name="名前">[1]リスト!$B$2:$B$32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9" i="1" l="1"/>
  <c r="S8" i="1"/>
  <c r="D6" i="3" l="1"/>
  <c r="B5" i="3"/>
  <c r="E5" i="3"/>
  <c r="H10" i="3"/>
  <c r="D10" i="3"/>
  <c r="H9" i="3"/>
  <c r="D9" i="3"/>
  <c r="H8" i="3"/>
  <c r="D8" i="3"/>
  <c r="J9" i="3" l="1"/>
  <c r="N29" i="1" l="1"/>
  <c r="S46" i="1" l="1"/>
  <c r="S42" i="1"/>
  <c r="S37" i="1"/>
  <c r="S35" i="1" l="1"/>
  <c r="S5" i="1" l="1"/>
  <c r="I43" i="1" l="1"/>
  <c r="S14" i="1"/>
  <c r="S12" i="1"/>
  <c r="S10" i="1"/>
  <c r="S33" i="1" l="1"/>
</calcChain>
</file>

<file path=xl/comments1.xml><?xml version="1.0" encoding="utf-8"?>
<comments xmlns="http://schemas.openxmlformats.org/spreadsheetml/2006/main">
  <authors>
    <author>junichi</author>
  </authors>
  <commentList>
    <comment ref="C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小学生についてのみ記入してください。　　　　　　　　　　　　　　　番号はユニフォーム番号ではありません。</t>
        </r>
      </text>
    </comment>
    <comment ref="E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13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15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16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17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18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19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20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21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22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23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24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25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26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27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28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29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30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31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32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33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34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35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36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37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38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39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40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41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42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43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44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45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46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47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48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49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50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51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52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53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54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55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56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57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58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59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60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61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62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63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64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65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66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67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68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69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70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71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72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73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74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75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76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77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78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79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80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81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82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83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84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85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86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87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88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89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90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91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92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9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93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94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95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96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9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97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98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9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99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1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100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1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101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1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102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10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103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10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104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10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105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106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107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10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108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109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1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110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1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111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  <comment ref="E1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クリックして都道府県より入力して下さい。</t>
        </r>
      </text>
    </comment>
    <comment ref="G112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クリックして選択して下さい。
（市立 or 私立等）</t>
        </r>
      </text>
    </comment>
  </commentList>
</comments>
</file>

<file path=xl/sharedStrings.xml><?xml version="1.0" encoding="utf-8"?>
<sst xmlns="http://schemas.openxmlformats.org/spreadsheetml/2006/main" count="377" uniqueCount="151">
  <si>
    <t>大阪府ドッジボール協会　宛</t>
    <rPh sb="0" eb="3">
      <t>オオサカフ</t>
    </rPh>
    <rPh sb="9" eb="11">
      <t>キョウカイ</t>
    </rPh>
    <rPh sb="12" eb="13">
      <t>アテ</t>
    </rPh>
    <phoneticPr fontId="1"/>
  </si>
  <si>
    <t>チーム名</t>
    <rPh sb="3" eb="4">
      <t>メイ</t>
    </rPh>
    <phoneticPr fontId="1"/>
  </si>
  <si>
    <t>活動拠点</t>
    <rPh sb="0" eb="2">
      <t>カツドウ</t>
    </rPh>
    <rPh sb="2" eb="4">
      <t>キョテン</t>
    </rPh>
    <phoneticPr fontId="1"/>
  </si>
  <si>
    <t>区</t>
    <rPh sb="0" eb="1">
      <t>ク</t>
    </rPh>
    <phoneticPr fontId="1"/>
  </si>
  <si>
    <t>代表者氏名</t>
    <rPh sb="0" eb="3">
      <t>ダイヒョウシャ</t>
    </rPh>
    <rPh sb="3" eb="5">
      <t>シメイ</t>
    </rPh>
    <phoneticPr fontId="1"/>
  </si>
  <si>
    <t>活動カテゴリー</t>
    <rPh sb="0" eb="2">
      <t>カツドウ</t>
    </rPh>
    <phoneticPr fontId="1"/>
  </si>
  <si>
    <t>連絡先</t>
    <rPh sb="0" eb="3">
      <t>レンラクサキ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</si>
  <si>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</si>
  <si>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4">
      <t>デンワバンゴウ</t>
    </rPh>
    <phoneticPr fontId="1"/>
  </si>
  <si>
    <t>　大阪府協会ＨＰ内での掲載はいたしません。</t>
    <rPh sb="1" eb="4">
      <t>オオサカフ</t>
    </rPh>
    <rPh sb="4" eb="6">
      <t>キョウカイ</t>
    </rPh>
    <rPh sb="8" eb="9">
      <t>ナイ</t>
    </rPh>
    <rPh sb="11" eb="13">
      <t>ケイサイ</t>
    </rPh>
    <phoneticPr fontId="1"/>
  </si>
  <si>
    <t>付属掲載内容</t>
    <rPh sb="0" eb="2">
      <t>フゾク</t>
    </rPh>
    <rPh sb="2" eb="4">
      <t>ケイサイ</t>
    </rPh>
    <rPh sb="4" eb="6">
      <t>ナイヨウ</t>
    </rPh>
    <phoneticPr fontId="1"/>
  </si>
  <si>
    <t>※大阪府協会事務局までメールで送付ください</t>
    <rPh sb="1" eb="4">
      <t>オオサカフ</t>
    </rPh>
    <rPh sb="4" eb="6">
      <t>キョウカイ</t>
    </rPh>
    <rPh sb="6" eb="9">
      <t>ジムキョク</t>
    </rPh>
    <rPh sb="15" eb="17">
      <t>ソウフ</t>
    </rPh>
    <phoneticPr fontId="1"/>
  </si>
  <si>
    <t>★チーム代表者署名</t>
    <rPh sb="4" eb="7">
      <t>ダイヒョウシャ</t>
    </rPh>
    <rPh sb="7" eb="9">
      <t>ショメイ</t>
    </rPh>
    <phoneticPr fontId="1"/>
  </si>
  <si>
    <t>フリガナ</t>
    <phoneticPr fontId="1"/>
  </si>
  <si>
    <t>ＰＣメールアドレス</t>
    <phoneticPr fontId="1"/>
  </si>
  <si>
    <t>携帯メールアドレス</t>
    <rPh sb="0" eb="2">
      <t>ケイタイ</t>
    </rPh>
    <phoneticPr fontId="1"/>
  </si>
  <si>
    <t>フリガナ</t>
    <phoneticPr fontId="1"/>
  </si>
  <si>
    <t>性別</t>
    <rPh sb="0" eb="2">
      <t>セイベツ</t>
    </rPh>
    <phoneticPr fontId="1"/>
  </si>
  <si>
    <t>役　職</t>
    <rPh sb="0" eb="1">
      <t>ヤク</t>
    </rPh>
    <rPh sb="2" eb="3">
      <t>ショク</t>
    </rPh>
    <phoneticPr fontId="1"/>
  </si>
  <si>
    <t>コーチ</t>
    <phoneticPr fontId="1"/>
  </si>
  <si>
    <t>マネージャー</t>
    <phoneticPr fontId="1"/>
  </si>
  <si>
    <t>氏　名</t>
    <rPh sb="0" eb="1">
      <t>シ</t>
    </rPh>
    <rPh sb="2" eb="3">
      <t>メイ</t>
    </rPh>
    <phoneticPr fontId="1"/>
  </si>
  <si>
    <t>監　督</t>
    <rPh sb="0" eb="1">
      <t>カン</t>
    </rPh>
    <rPh sb="2" eb="3">
      <t>トク</t>
    </rPh>
    <phoneticPr fontId="1"/>
  </si>
  <si>
    <t>Ｄ－１</t>
    <phoneticPr fontId="1"/>
  </si>
  <si>
    <t>（JDBAへチーム登録をしているチーム）</t>
    <rPh sb="9" eb="11">
      <t>トウロク</t>
    </rPh>
    <phoneticPr fontId="1"/>
  </si>
  <si>
    <t>※該当するカテゴリーを全て●で選択</t>
    <rPh sb="1" eb="3">
      <t>ガイトウ</t>
    </rPh>
    <rPh sb="11" eb="12">
      <t>スベ</t>
    </rPh>
    <rPh sb="15" eb="17">
      <t>センタク</t>
    </rPh>
    <phoneticPr fontId="1"/>
  </si>
  <si>
    <t>-</t>
    <phoneticPr fontId="1"/>
  </si>
  <si>
    <t>提出日</t>
    <rPh sb="0" eb="2">
      <t>テイシュツ</t>
    </rPh>
    <rPh sb="2" eb="3">
      <t>ビ</t>
    </rPh>
    <phoneticPr fontId="1"/>
  </si>
  <si>
    <t>ご指定のリンク先のURLを明記ください</t>
    <phoneticPr fontId="1"/>
  </si>
  <si>
    <t>チームＨＰ等
URLの掲載</t>
    <phoneticPr fontId="1"/>
  </si>
  <si>
    <t>⇒「希望する」の方</t>
    <phoneticPr fontId="1"/>
  </si>
  <si>
    <t>上記内容のとおり回答します。</t>
    <rPh sb="0" eb="2">
      <t>ジョウキ</t>
    </rPh>
    <rPh sb="2" eb="4">
      <t>ナイヨウ</t>
    </rPh>
    <rPh sb="8" eb="10">
      <t>カイトウ</t>
    </rPh>
    <phoneticPr fontId="1"/>
  </si>
  <si>
    <t>市</t>
    <rPh sb="0" eb="1">
      <t>シ</t>
    </rPh>
    <phoneticPr fontId="1"/>
  </si>
  <si>
    <t>大阪府</t>
    <rPh sb="0" eb="3">
      <t>オオサカフ</t>
    </rPh>
    <phoneticPr fontId="1"/>
  </si>
  <si>
    <t>■　対象地域</t>
    <rPh sb="2" eb="4">
      <t>タイショウ</t>
    </rPh>
    <rPh sb="4" eb="6">
      <t>チイキ</t>
    </rPh>
    <phoneticPr fontId="1"/>
  </si>
  <si>
    <t>受入可能条件</t>
    <rPh sb="0" eb="4">
      <t>ウケイレカノウ</t>
    </rPh>
    <rPh sb="4" eb="6">
      <t>ジョウケン</t>
    </rPh>
    <phoneticPr fontId="1"/>
  </si>
  <si>
    <t>　■　対象学年</t>
    <phoneticPr fontId="1"/>
  </si>
  <si>
    <t>　■　その他、できるだけ詳しく明記願います</t>
    <rPh sb="5" eb="6">
      <t>タ</t>
    </rPh>
    <rPh sb="12" eb="13">
      <t>クワ</t>
    </rPh>
    <rPh sb="15" eb="18">
      <t>メイキネガ</t>
    </rPh>
    <phoneticPr fontId="1"/>
  </si>
  <si>
    <t>※必要に応じて以下の内容も併せて掲載可能ですので、希望する内容を回答ください。</t>
    <rPh sb="1" eb="3">
      <t>ヒツヨウ</t>
    </rPh>
    <rPh sb="4" eb="5">
      <t>オウ</t>
    </rPh>
    <rPh sb="7" eb="9">
      <t>イカ</t>
    </rPh>
    <rPh sb="10" eb="12">
      <t>ナイヨウ</t>
    </rPh>
    <rPh sb="13" eb="14">
      <t>アワ</t>
    </rPh>
    <rPh sb="16" eb="18">
      <t>ケイサイ</t>
    </rPh>
    <rPh sb="18" eb="20">
      <t>カノウ</t>
    </rPh>
    <rPh sb="25" eb="27">
      <t>キボウ</t>
    </rPh>
    <rPh sb="29" eb="31">
      <t>ナイヨウ</t>
    </rPh>
    <rPh sb="32" eb="34">
      <t>カイトウ</t>
    </rPh>
    <phoneticPr fontId="1"/>
  </si>
  <si>
    <t>大阪府</t>
    <rPh sb="0" eb="3">
      <t>オオサカフ</t>
    </rPh>
    <phoneticPr fontId="1"/>
  </si>
  <si>
    <t>〒</t>
    <phoneticPr fontId="1"/>
  </si>
  <si>
    <t>代表者住所</t>
    <rPh sb="0" eb="3">
      <t>ダイヒョウシャ</t>
    </rPh>
    <rPh sb="3" eb="5">
      <t>ジュウショ</t>
    </rPh>
    <phoneticPr fontId="1"/>
  </si>
  <si>
    <t>学年別
現在の部員数</t>
    <rPh sb="0" eb="3">
      <t>ガクネンベツ</t>
    </rPh>
    <rPh sb="4" eb="6">
      <t>ゲンザイ</t>
    </rPh>
    <rPh sb="7" eb="9">
      <t>ブイン</t>
    </rPh>
    <rPh sb="9" eb="10">
      <t>スウ</t>
    </rPh>
    <phoneticPr fontId="1"/>
  </si>
  <si>
    <t>合計部員数</t>
    <rPh sb="0" eb="2">
      <t>ゴウケイ</t>
    </rPh>
    <rPh sb="2" eb="4">
      <t>ブイン</t>
    </rPh>
    <rPh sb="4" eb="5">
      <t>スウ</t>
    </rPh>
    <phoneticPr fontId="1"/>
  </si>
  <si>
    <t>ジュニア（1年～4年生で構成されたチーム）</t>
    <rPh sb="6" eb="7">
      <t>ネン</t>
    </rPh>
    <rPh sb="9" eb="11">
      <t>ネンセイ</t>
    </rPh>
    <rPh sb="12" eb="14">
      <t>コウセイ</t>
    </rPh>
    <phoneticPr fontId="1"/>
  </si>
  <si>
    <t>C</t>
    <phoneticPr fontId="1"/>
  </si>
  <si>
    <t>の部分にご明記ください。</t>
    <rPh sb="1" eb="3">
      <t>ブブン</t>
    </rPh>
    <rPh sb="5" eb="7">
      <t>メイキ</t>
    </rPh>
    <phoneticPr fontId="1"/>
  </si>
  <si>
    <t>チームＨＰ等
URLの掲載</t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</si>
  <si>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</si>
  <si>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</si>
  <si>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横断幕画像・チームゴロ等の掲載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</si>
  <si>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</si>
  <si>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</si>
  <si>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カテゴリ</t>
    <phoneticPr fontId="1"/>
  </si>
  <si>
    <t>〇</t>
    <phoneticPr fontId="1"/>
  </si>
  <si>
    <t>●</t>
    <phoneticPr fontId="1"/>
  </si>
  <si>
    <t>横断幕画像・チームロゴ等の掲載</t>
    <rPh sb="0" eb="3">
      <t>オウダンマク</t>
    </rPh>
    <rPh sb="3" eb="5">
      <t>ガゾウ</t>
    </rPh>
    <rPh sb="11" eb="12">
      <t>トウ</t>
    </rPh>
    <rPh sb="13" eb="15">
      <t>ケイサイ</t>
    </rPh>
    <phoneticPr fontId="1"/>
  </si>
  <si>
    <t>〇</t>
  </si>
  <si>
    <t>ＨＰの掲載</t>
    <phoneticPr fontId="1"/>
  </si>
  <si>
    <t>チーム名のみ希望する</t>
    <rPh sb="3" eb="4">
      <t>メイ</t>
    </rPh>
    <rPh sb="6" eb="8">
      <t>キボウ</t>
    </rPh>
    <phoneticPr fontId="1"/>
  </si>
  <si>
    <t>いずれも希望しない</t>
    <rPh sb="4" eb="6">
      <t>キボウ</t>
    </rPh>
    <phoneticPr fontId="1"/>
  </si>
  <si>
    <t>記入日　　　　　年　　　月　　　日</t>
    <rPh sb="0" eb="2">
      <t>キニュウ</t>
    </rPh>
    <rPh sb="2" eb="3">
      <t>ビ</t>
    </rPh>
    <rPh sb="8" eb="9">
      <t>ネン</t>
    </rPh>
    <rPh sb="12" eb="13">
      <t>ツキ</t>
    </rPh>
    <rPh sb="16" eb="17">
      <t>ヒ</t>
    </rPh>
    <phoneticPr fontId="24"/>
  </si>
  <si>
    <t>チ　ー　ム　名</t>
    <rPh sb="6" eb="7">
      <t>メイ</t>
    </rPh>
    <phoneticPr fontId="24"/>
  </si>
  <si>
    <t>フ　リ　ガ　ナ</t>
    <phoneticPr fontId="1"/>
  </si>
  <si>
    <t>学年別</t>
    <rPh sb="0" eb="2">
      <t>ガクネン</t>
    </rPh>
    <rPh sb="2" eb="3">
      <t>ベツ</t>
    </rPh>
    <phoneticPr fontId="1"/>
  </si>
  <si>
    <t>氏　名</t>
    <rPh sb="0" eb="1">
      <t>シ</t>
    </rPh>
    <rPh sb="2" eb="3">
      <t>メイ</t>
    </rPh>
    <phoneticPr fontId="24"/>
  </si>
  <si>
    <t>フリガナ</t>
    <phoneticPr fontId="24"/>
  </si>
  <si>
    <t>学校名</t>
    <rPh sb="0" eb="2">
      <t>ガッコウ</t>
    </rPh>
    <rPh sb="2" eb="3">
      <t>メイ</t>
    </rPh>
    <phoneticPr fontId="1"/>
  </si>
  <si>
    <t>学年</t>
    <rPh sb="0" eb="2">
      <t>ガクネン</t>
    </rPh>
    <phoneticPr fontId="24"/>
  </si>
  <si>
    <t>性別</t>
    <rPh sb="0" eb="2">
      <t>セイベツ</t>
    </rPh>
    <phoneticPr fontId="24"/>
  </si>
  <si>
    <t>市立</t>
    <rPh sb="0" eb="2">
      <t>イチリツ</t>
    </rPh>
    <phoneticPr fontId="1"/>
  </si>
  <si>
    <t>小学校</t>
    <rPh sb="0" eb="3">
      <t>ショウガッコウ</t>
    </rPh>
    <phoneticPr fontId="1"/>
  </si>
  <si>
    <t>学年</t>
    <rPh sb="0" eb="2">
      <t>ガクネン</t>
    </rPh>
    <phoneticPr fontId="1"/>
  </si>
  <si>
    <t>学校区分</t>
    <rPh sb="0" eb="2">
      <t>ガッコウ</t>
    </rPh>
    <rPh sb="2" eb="4">
      <t>クブン</t>
    </rPh>
    <phoneticPr fontId="1"/>
  </si>
  <si>
    <t>町立</t>
    <rPh sb="0" eb="1">
      <t>マチ</t>
    </rPh>
    <rPh sb="1" eb="2">
      <t>リツ</t>
    </rPh>
    <phoneticPr fontId="1"/>
  </si>
  <si>
    <t>村立</t>
    <rPh sb="0" eb="2">
      <t>ソンリツ</t>
    </rPh>
    <phoneticPr fontId="1"/>
  </si>
  <si>
    <t>私立</t>
    <rPh sb="0" eb="2">
      <t>シリツ</t>
    </rPh>
    <phoneticPr fontId="1"/>
  </si>
  <si>
    <t>国立</t>
    <rPh sb="0" eb="2">
      <t>コクリツ</t>
    </rPh>
    <phoneticPr fontId="1"/>
  </si>
  <si>
    <t>広域連合立</t>
    <rPh sb="0" eb="2">
      <t>コウイキ</t>
    </rPh>
    <rPh sb="2" eb="4">
      <t>レンゴウ</t>
    </rPh>
    <rPh sb="4" eb="5">
      <t>リツ</t>
    </rPh>
    <phoneticPr fontId="1"/>
  </si>
  <si>
    <t>一般</t>
    <rPh sb="0" eb="2">
      <t>イッパン</t>
    </rPh>
    <phoneticPr fontId="1"/>
  </si>
  <si>
    <t>高校</t>
    <rPh sb="0" eb="2">
      <t>コウコウ</t>
    </rPh>
    <phoneticPr fontId="1"/>
  </si>
  <si>
    <t>中１</t>
    <rPh sb="0" eb="1">
      <t>チュウ</t>
    </rPh>
    <phoneticPr fontId="1"/>
  </si>
  <si>
    <t>中２</t>
    <rPh sb="0" eb="1">
      <t>チュウ</t>
    </rPh>
    <phoneticPr fontId="1"/>
  </si>
  <si>
    <t>中３</t>
    <rPh sb="0" eb="1">
      <t>チュウ</t>
    </rPh>
    <phoneticPr fontId="1"/>
  </si>
  <si>
    <t>奈良県</t>
  </si>
  <si>
    <t>都道府県</t>
    <rPh sb="0" eb="4">
      <t>トドウフケン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</si>
  <si>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</si>
  <si>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</si>
  <si>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</si>
  <si>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</si>
  <si>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</si>
  <si>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</si>
  <si>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</si>
  <si>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</si>
  <si>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</si>
  <si>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</si>
  <si>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</si>
  <si>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</si>
  <si>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</si>
  <si>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</si>
  <si>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</si>
  <si>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</si>
  <si>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</si>
  <si>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</si>
  <si>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</si>
  <si>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</si>
  <si>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</si>
  <si>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</si>
  <si>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</si>
  <si>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</si>
  <si>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</si>
  <si>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</si>
  <si>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</si>
  <si>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</si>
  <si>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</si>
  <si>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</si>
  <si>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</si>
  <si>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</si>
  <si>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</si>
  <si>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</si>
  <si>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</si>
  <si>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</si>
  <si>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</si>
  <si>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</si>
  <si>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</si>
  <si>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</si>
  <si>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</si>
  <si>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</si>
  <si>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</si>
  <si>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</si>
  <si>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</si>
  <si>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</si>
  <si>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府外在住</t>
    <rPh sb="0" eb="2">
      <t>フガイ</t>
    </rPh>
    <rPh sb="2" eb="4">
      <t>ザイジュウ</t>
    </rPh>
    <phoneticPr fontId="24"/>
  </si>
  <si>
    <t>府外在住</t>
    <rPh sb="0" eb="2">
      <t>フガイ</t>
    </rPh>
    <rPh sb="2" eb="4">
      <t>ザイジュウ</t>
    </rPh>
    <phoneticPr fontId="1"/>
  </si>
  <si>
    <t>府外</t>
    <rPh sb="0" eb="2">
      <t>フガイ</t>
    </rPh>
    <phoneticPr fontId="1"/>
  </si>
  <si>
    <t>※大阪市内、堺市内のチームは「○○区」まで明記願います</t>
    <rPh sb="1" eb="5">
      <t>オオサカシナイ</t>
    </rPh>
    <rPh sb="6" eb="7">
      <t>サカイ</t>
    </rPh>
    <rPh sb="7" eb="9">
      <t>シナイ</t>
    </rPh>
    <rPh sb="17" eb="18">
      <t>ク</t>
    </rPh>
    <rPh sb="21" eb="23">
      <t>メイキ</t>
    </rPh>
    <rPh sb="23" eb="24">
      <t>ネガ</t>
    </rPh>
    <phoneticPr fontId="1"/>
  </si>
  <si>
    <t>市区町村</t>
    <rPh sb="0" eb="4">
      <t>シクチョウソン</t>
    </rPh>
    <phoneticPr fontId="1"/>
  </si>
  <si>
    <t>町</t>
    <rPh sb="0" eb="1">
      <t>マチ</t>
    </rPh>
    <phoneticPr fontId="1"/>
  </si>
  <si>
    <t>郡</t>
    <rPh sb="0" eb="1">
      <t>グン</t>
    </rPh>
    <phoneticPr fontId="1"/>
  </si>
  <si>
    <t>村</t>
    <rPh sb="0" eb="1">
      <t>ムラ</t>
    </rPh>
    <phoneticPr fontId="1"/>
  </si>
  <si>
    <t>主な練習場所（○○小学校等）</t>
    <rPh sb="0" eb="1">
      <t>オモ</t>
    </rPh>
    <rPh sb="2" eb="6">
      <t>レンシュウバショ</t>
    </rPh>
    <rPh sb="9" eb="12">
      <t>ショウガッコウ</t>
    </rPh>
    <rPh sb="12" eb="13">
      <t>ナド</t>
    </rPh>
    <phoneticPr fontId="1"/>
  </si>
  <si>
    <t>※「連絡先」については、協会からの連絡以外に、チーム紹介の問い合わせがあった場合に活用させていただきます。</t>
    <rPh sb="2" eb="5">
      <t>レンラクサキ</t>
    </rPh>
    <rPh sb="12" eb="14">
      <t>キョウカイ</t>
    </rPh>
    <rPh sb="17" eb="19">
      <t>レンラク</t>
    </rPh>
    <rPh sb="19" eb="21">
      <t>イガイ</t>
    </rPh>
    <rPh sb="26" eb="28">
      <t>ショウカイ</t>
    </rPh>
    <rPh sb="29" eb="30">
      <t>ト</t>
    </rPh>
    <rPh sb="31" eb="32">
      <t>ア</t>
    </rPh>
    <rPh sb="38" eb="40">
      <t>バアイ</t>
    </rPh>
    <rPh sb="41" eb="43">
      <t>カツヨウ</t>
    </rPh>
    <phoneticPr fontId="1"/>
  </si>
  <si>
    <t>大阪府協会ＨＰの所属チーム紹介ページにおいて、ご登録いただいた「チーム名」「活動拠点」の掲載を希望しますか？
　（参考）大阪府協会ＨＰの所属チーム紹介ページはこちら</t>
    <rPh sb="0" eb="7">
      <t>オオサカフキョウカイｈｐ</t>
    </rPh>
    <rPh sb="8" eb="10">
      <t>ショゾク</t>
    </rPh>
    <rPh sb="13" eb="15">
      <t>ショウカイ</t>
    </rPh>
    <rPh sb="24" eb="26">
      <t>トウロク</t>
    </rPh>
    <rPh sb="35" eb="36">
      <t>メイ</t>
    </rPh>
    <rPh sb="38" eb="40">
      <t>カツドウ</t>
    </rPh>
    <rPh sb="40" eb="42">
      <t>キョテン</t>
    </rPh>
    <rPh sb="44" eb="46">
      <t>ケイサイ</t>
    </rPh>
    <rPh sb="47" eb="49">
      <t>キボウ</t>
    </rPh>
    <rPh sb="57" eb="59">
      <t>サンコウ</t>
    </rPh>
    <phoneticPr fontId="1"/>
  </si>
  <si>
    <t>　</t>
    <phoneticPr fontId="1"/>
  </si>
  <si>
    <t>チーム紹介の問い合わせを頂いた方へ、お伝えして良い連絡先に☑を入れてください</t>
    <rPh sb="3" eb="5">
      <t>ショウカイ</t>
    </rPh>
    <rPh sb="6" eb="7">
      <t>ト</t>
    </rPh>
    <rPh sb="8" eb="9">
      <t>ア</t>
    </rPh>
    <rPh sb="12" eb="13">
      <t>イタダ</t>
    </rPh>
    <rPh sb="15" eb="16">
      <t>カタ</t>
    </rPh>
    <rPh sb="19" eb="20">
      <t>ツタ</t>
    </rPh>
    <rPh sb="23" eb="24">
      <t>ヨ</t>
    </rPh>
    <rPh sb="25" eb="28">
      <t>レンラクサキ</t>
    </rPh>
    <rPh sb="31" eb="32">
      <t>イ</t>
    </rPh>
    <phoneticPr fontId="1"/>
  </si>
  <si>
    <t>リトル（1年～2年生で構成されたチーム）</t>
    <rPh sb="5" eb="6">
      <t>ネン</t>
    </rPh>
    <rPh sb="8" eb="10">
      <t>ネンセイ</t>
    </rPh>
    <rPh sb="11" eb="13">
      <t>コウセイ</t>
    </rPh>
    <phoneticPr fontId="1"/>
  </si>
  <si>
    <t>JDBA公認「指導員資格」を取得されている方は☑を入れて、登録番号を明記してください</t>
    <rPh sb="4" eb="6">
      <t>コウニン</t>
    </rPh>
    <rPh sb="7" eb="10">
      <t>シドウイン</t>
    </rPh>
    <rPh sb="10" eb="12">
      <t>シカク</t>
    </rPh>
    <rPh sb="14" eb="16">
      <t>シュトク</t>
    </rPh>
    <rPh sb="21" eb="22">
      <t>カタ</t>
    </rPh>
    <rPh sb="25" eb="26">
      <t>イ</t>
    </rPh>
    <rPh sb="29" eb="31">
      <t>トウロク</t>
    </rPh>
    <rPh sb="31" eb="33">
      <t>バンゴウ</t>
    </rPh>
    <rPh sb="34" eb="36">
      <t>メイキ</t>
    </rPh>
    <phoneticPr fontId="1"/>
  </si>
  <si>
    <t>指導員資格登録番号</t>
    <rPh sb="0" eb="3">
      <t>シドウイン</t>
    </rPh>
    <rPh sb="3" eb="5">
      <t>シカク</t>
    </rPh>
    <rPh sb="5" eb="7">
      <t>トウロク</t>
    </rPh>
    <rPh sb="7" eb="9">
      <t>バンゴウ</t>
    </rPh>
    <phoneticPr fontId="1"/>
  </si>
  <si>
    <t>2024年度　大阪府協会所属 チーム登録用紙【小学生用】</t>
    <rPh sb="4" eb="6">
      <t>ネンド</t>
    </rPh>
    <rPh sb="7" eb="9">
      <t>オオサカ</t>
    </rPh>
    <rPh sb="10" eb="12">
      <t>キョウカイ</t>
    </rPh>
    <rPh sb="12" eb="14">
      <t>ショゾク</t>
    </rPh>
    <rPh sb="18" eb="20">
      <t>トウロク</t>
    </rPh>
    <rPh sb="20" eb="22">
      <t>ヨウシ</t>
    </rPh>
    <rPh sb="23" eb="27">
      <t>ショウガクセイヨウ</t>
    </rPh>
    <phoneticPr fontId="1"/>
  </si>
  <si>
    <t>Ｄ－２　（Ｄ－１以外の3～6年生で構成されたチーム）</t>
    <rPh sb="8" eb="10">
      <t>イガイ</t>
    </rPh>
    <rPh sb="14" eb="16">
      <t>ネンセイ</t>
    </rPh>
    <rPh sb="17" eb="19">
      <t>コウセイ</t>
    </rPh>
    <phoneticPr fontId="1"/>
  </si>
  <si>
    <t>2024年度　所属チーム　メンバー登録用紙　【小学生用】</t>
    <rPh sb="4" eb="6">
      <t>ネンド</t>
    </rPh>
    <rPh sb="7" eb="9">
      <t>ショゾク</t>
    </rPh>
    <rPh sb="17" eb="21">
      <t>トウロクヨウシ</t>
    </rPh>
    <rPh sb="23" eb="26">
      <t>ショウガクセイ</t>
    </rPh>
    <rPh sb="26" eb="27">
      <t>ヨウ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</si>
</sst>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&quot;人&quot;"/>
    <numFmt numFmtId="177" formatCode="yyyy&quot;年&quot;m&quot;月&quot;d&quot;日&quot;;@"/>
    <numFmt numFmtId="178" formatCode="0&quot;年&quot;&quot;生&quot;"/>
    <numFmt numFmtId="179" formatCode="0_ "/>
    <numFmt numFmtId="180" formatCode="0000"/>
    <numFmt numFmtId="181" formatCode="0\ &quot;名&quot;"/>
  </numFmts>
  <fonts count="3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0"/>
      <color theme="10"/>
      <name val="ＭＳ Ｐゴシック"/>
      <family val="2"/>
      <charset val="128"/>
      <scheme val="minor"/>
    </font>
    <font>
      <u/>
      <sz val="10"/>
      <color theme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330">
    <xf numFmtId="0" fontId="0" fillId="0" borderId="0" xfId="0">
      <alignment vertical="center"/>
    </xf>
    <xf numFmtId="176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0" fillId="0" borderId="1" xfId="0" applyBorder="1" applyAlignment="1" applyProtection="1">
      <alignment horizontal="center" vertical="center"/>
    </xf>
    <xf numFmtId="176" fontId="0" fillId="0" borderId="8" xfId="0" applyNumberFormat="1" applyFill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15" xfId="0" applyBorder="1" applyAlignment="1" applyProtection="1">
      <alignment horizontal="center" vertical="center" shrinkToFit="1"/>
    </xf>
    <xf numFmtId="0" fontId="0" fillId="0" borderId="15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1" xfId="0" applyBorder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176" fontId="0" fillId="2" borderId="45" xfId="0" applyNumberFormat="1" applyFill="1" applyBorder="1" applyAlignment="1" applyProtection="1">
      <alignment horizontal="center" vertical="center"/>
      <protection locked="0"/>
    </xf>
    <xf numFmtId="176" fontId="0" fillId="2" borderId="41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0" fillId="2" borderId="12" xfId="0" applyFill="1" applyBorder="1" applyAlignment="1" applyProtection="1">
      <alignment vertical="center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/>
    <xf numFmtId="0" fontId="8" fillId="0" borderId="0" xfId="0" applyFont="1" applyProtection="1">
      <alignment vertical="center"/>
    </xf>
    <xf numFmtId="0" fontId="0" fillId="0" borderId="10" xfId="0" applyBorder="1" applyProtection="1">
      <alignment vertical="center"/>
    </xf>
    <xf numFmtId="0" fontId="0" fillId="0" borderId="10" xfId="0" applyBorder="1" applyAlignment="1" applyProtection="1">
      <alignment horizontal="left" vertical="center"/>
    </xf>
    <xf numFmtId="0" fontId="0" fillId="2" borderId="23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49" xfId="0" applyFill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 vertical="center" shrinkToFit="1"/>
    </xf>
    <xf numFmtId="0" fontId="9" fillId="0" borderId="2" xfId="0" applyFont="1" applyFill="1" applyBorder="1" applyAlignment="1" applyProtection="1">
      <alignment horizontal="right" vertical="center" shrinkToFit="1"/>
    </xf>
    <xf numFmtId="0" fontId="0" fillId="0" borderId="27" xfId="0" applyBorder="1" applyProtection="1">
      <alignment vertical="center"/>
    </xf>
    <xf numFmtId="0" fontId="0" fillId="0" borderId="27" xfId="0" applyBorder="1" applyAlignment="1" applyProtection="1">
      <alignment horizontal="left" vertical="center"/>
    </xf>
    <xf numFmtId="0" fontId="0" fillId="0" borderId="24" xfId="0" applyBorder="1" applyProtection="1">
      <alignment vertical="center"/>
    </xf>
    <xf numFmtId="0" fontId="0" fillId="0" borderId="49" xfId="0" applyBorder="1" applyProtection="1">
      <alignment vertical="center"/>
    </xf>
    <xf numFmtId="178" fontId="0" fillId="0" borderId="1" xfId="0" applyNumberFormat="1" applyFill="1" applyBorder="1" applyAlignment="1" applyProtection="1">
      <alignment horizontal="center" vertical="center"/>
    </xf>
    <xf numFmtId="178" fontId="0" fillId="0" borderId="18" xfId="0" applyNumberFormat="1" applyFill="1" applyBorder="1" applyAlignment="1" applyProtection="1">
      <alignment horizontal="center" vertical="center"/>
    </xf>
    <xf numFmtId="176" fontId="0" fillId="2" borderId="29" xfId="0" applyNumberFormat="1" applyFill="1" applyBorder="1" applyAlignment="1" applyProtection="1">
      <alignment horizontal="center" vertical="center"/>
      <protection locked="0"/>
    </xf>
    <xf numFmtId="176" fontId="0" fillId="2" borderId="31" xfId="0" applyNumberFormat="1" applyFill="1" applyBorder="1" applyAlignment="1" applyProtection="1">
      <alignment horizontal="center" vertical="center"/>
      <protection locked="0"/>
    </xf>
    <xf numFmtId="179" fontId="10" fillId="0" borderId="7" xfId="0" applyNumberFormat="1" applyFont="1" applyFill="1" applyBorder="1" applyAlignment="1" applyProtection="1">
      <alignment horizontal="right" vertical="center"/>
    </xf>
    <xf numFmtId="179" fontId="10" fillId="0" borderId="10" xfId="0" applyNumberFormat="1" applyFont="1" applyFill="1" applyBorder="1" applyAlignment="1" applyProtection="1">
      <alignment horizontal="right" vertical="center"/>
    </xf>
    <xf numFmtId="0" fontId="0" fillId="0" borderId="10" xfId="0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right" vertical="center" shrinkToFit="1"/>
    </xf>
    <xf numFmtId="0" fontId="0" fillId="0" borderId="7" xfId="0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 shrinkToFit="1"/>
    </xf>
    <xf numFmtId="0" fontId="0" fillId="0" borderId="4" xfId="0" applyFill="1" applyBorder="1" applyAlignment="1" applyProtection="1">
      <alignment horizontal="center" vertical="center" shrinkToFit="1"/>
    </xf>
    <xf numFmtId="0" fontId="0" fillId="0" borderId="14" xfId="0" applyFill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57" xfId="0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58" xfId="0" applyFill="1" applyBorder="1" applyAlignment="1" applyProtection="1">
      <alignment horizontal="center" vertical="center" shrinkToFit="1"/>
      <protection locked="0"/>
    </xf>
    <xf numFmtId="0" fontId="0" fillId="0" borderId="57" xfId="0" applyFill="1" applyBorder="1" applyAlignment="1" applyProtection="1">
      <alignment horizontal="center" vertical="center" shrinkToFit="1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58" xfId="0" applyFill="1" applyBorder="1" applyAlignment="1" applyProtection="1">
      <alignment horizontal="center" vertical="center" shrinkToFit="1"/>
    </xf>
    <xf numFmtId="180" fontId="0" fillId="2" borderId="55" xfId="0" applyNumberFormat="1" applyFill="1" applyBorder="1" applyAlignment="1" applyProtection="1">
      <alignment horizontal="center" vertical="center" shrinkToFit="1"/>
      <protection locked="0"/>
    </xf>
    <xf numFmtId="180" fontId="0" fillId="2" borderId="29" xfId="0" applyNumberFormat="1" applyFill="1" applyBorder="1" applyAlignment="1" applyProtection="1">
      <alignment horizontal="center" vertical="center" shrinkToFit="1"/>
      <protection locked="0"/>
    </xf>
    <xf numFmtId="180" fontId="0" fillId="2" borderId="56" xfId="0" applyNumberFormat="1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>
      <alignment vertical="center" wrapText="1"/>
    </xf>
    <xf numFmtId="0" fontId="0" fillId="0" borderId="1" xfId="0" applyBorder="1">
      <alignment vertical="center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left" vertical="center" shrinkToFit="1"/>
    </xf>
    <xf numFmtId="0" fontId="0" fillId="0" borderId="1" xfId="0" applyFill="1" applyBorder="1" applyAlignment="1" applyProtection="1">
      <alignment vertical="center" shrinkToFit="1"/>
    </xf>
    <xf numFmtId="0" fontId="20" fillId="0" borderId="0" xfId="0" applyFont="1" applyProtection="1">
      <alignment vertical="center"/>
    </xf>
    <xf numFmtId="0" fontId="0" fillId="2" borderId="15" xfId="0" applyFill="1" applyBorder="1" applyProtection="1">
      <alignment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0" fillId="2" borderId="18" xfId="0" applyFill="1" applyBorder="1" applyProtection="1">
      <alignment vertical="center"/>
      <protection locked="0"/>
    </xf>
    <xf numFmtId="0" fontId="0" fillId="2" borderId="27" xfId="0" applyFill="1" applyBorder="1" applyAlignment="1" applyProtection="1">
      <alignment horizontal="center" vertical="center" shrinkToFit="1"/>
      <protection locked="0"/>
    </xf>
    <xf numFmtId="0" fontId="0" fillId="2" borderId="14" xfId="0" applyFill="1" applyBorder="1" applyAlignment="1" applyProtection="1">
      <alignment horizontal="center" vertical="center" shrinkToFit="1"/>
      <protection locked="0"/>
    </xf>
    <xf numFmtId="0" fontId="20" fillId="0" borderId="0" xfId="0" applyFont="1" applyAlignment="1" applyProtection="1"/>
    <xf numFmtId="0" fontId="20" fillId="0" borderId="0" xfId="0" applyFont="1" applyBorder="1" applyProtection="1">
      <alignment vertical="center"/>
    </xf>
    <xf numFmtId="0" fontId="20" fillId="0" borderId="0" xfId="0" applyFont="1" applyAlignment="1" applyProtection="1">
      <alignment vertical="top"/>
    </xf>
    <xf numFmtId="0" fontId="0" fillId="0" borderId="0" xfId="0" applyBorder="1" applyAlignment="1" applyProtection="1">
      <alignment horizontal="left" vertical="top"/>
    </xf>
    <xf numFmtId="0" fontId="4" fillId="0" borderId="0" xfId="0" applyFont="1" applyBorder="1" applyAlignment="1" applyProtection="1">
      <alignment shrinkToFit="1"/>
    </xf>
    <xf numFmtId="0" fontId="7" fillId="0" borderId="0" xfId="1" applyProtection="1">
      <alignment vertical="center"/>
    </xf>
    <xf numFmtId="0" fontId="25" fillId="0" borderId="0" xfId="1" applyFont="1" applyAlignment="1" applyProtection="1"/>
    <xf numFmtId="0" fontId="26" fillId="0" borderId="0" xfId="1" applyFont="1" applyAlignment="1" applyProtection="1"/>
    <xf numFmtId="0" fontId="27" fillId="0" borderId="0" xfId="1" applyFont="1" applyBorder="1" applyAlignment="1" applyProtection="1">
      <alignment horizontal="right" vertical="center"/>
    </xf>
    <xf numFmtId="0" fontId="0" fillId="0" borderId="0" xfId="0" applyBorder="1">
      <alignment vertical="center"/>
    </xf>
    <xf numFmtId="0" fontId="7" fillId="0" borderId="0" xfId="1" applyAlignment="1" applyProtection="1">
      <alignment vertical="center"/>
    </xf>
    <xf numFmtId="0" fontId="26" fillId="0" borderId="0" xfId="1" applyFont="1" applyBorder="1" applyAlignment="1" applyProtection="1">
      <alignment vertical="center" shrinkToFit="1"/>
    </xf>
    <xf numFmtId="178" fontId="26" fillId="0" borderId="22" xfId="1" applyNumberFormat="1" applyFont="1" applyBorder="1" applyAlignment="1" applyProtection="1">
      <alignment horizontal="center" vertical="center"/>
    </xf>
    <xf numFmtId="181" fontId="26" fillId="0" borderId="16" xfId="1" applyNumberFormat="1" applyFont="1" applyBorder="1" applyAlignment="1" applyProtection="1">
      <alignment horizontal="center" vertical="center"/>
      <protection hidden="1"/>
    </xf>
    <xf numFmtId="178" fontId="26" fillId="0" borderId="28" xfId="1" applyNumberFormat="1" applyFont="1" applyBorder="1" applyAlignment="1" applyProtection="1">
      <alignment horizontal="center" vertical="center"/>
    </xf>
    <xf numFmtId="181" fontId="26" fillId="0" borderId="3" xfId="1" applyNumberFormat="1" applyFont="1" applyBorder="1" applyAlignment="1" applyProtection="1">
      <alignment horizontal="center" vertical="center"/>
      <protection hidden="1"/>
    </xf>
    <xf numFmtId="178" fontId="26" fillId="0" borderId="30" xfId="1" applyNumberFormat="1" applyFont="1" applyBorder="1" applyAlignment="1" applyProtection="1">
      <alignment horizontal="center" vertical="center"/>
    </xf>
    <xf numFmtId="181" fontId="26" fillId="0" borderId="19" xfId="1" applyNumberFormat="1" applyFont="1" applyBorder="1" applyAlignment="1" applyProtection="1">
      <alignment horizontal="center" vertical="center"/>
      <protection hidden="1"/>
    </xf>
    <xf numFmtId="0" fontId="31" fillId="4" borderId="18" xfId="1" applyFont="1" applyFill="1" applyBorder="1" applyAlignment="1" applyProtection="1">
      <alignment horizontal="center"/>
    </xf>
    <xf numFmtId="0" fontId="31" fillId="4" borderId="18" xfId="1" applyFont="1" applyFill="1" applyBorder="1" applyAlignment="1" applyProtection="1">
      <alignment horizontal="center" vertical="center"/>
    </xf>
    <xf numFmtId="0" fontId="7" fillId="0" borderId="0" xfId="1" applyAlignment="1" applyProtection="1">
      <alignment horizontal="center"/>
    </xf>
    <xf numFmtId="0" fontId="31" fillId="0" borderId="21" xfId="1" applyFont="1" applyBorder="1" applyAlignment="1" applyProtection="1">
      <alignment horizontal="center" vertical="center"/>
    </xf>
    <xf numFmtId="0" fontId="27" fillId="2" borderId="21" xfId="1" applyFont="1" applyFill="1" applyBorder="1" applyAlignment="1" applyProtection="1">
      <alignment vertical="center" shrinkToFit="1"/>
      <protection locked="0"/>
    </xf>
    <xf numFmtId="0" fontId="32" fillId="2" borderId="21" xfId="1" applyFont="1" applyFill="1" applyBorder="1" applyAlignment="1" applyProtection="1">
      <alignment vertical="center" shrinkToFit="1"/>
      <protection locked="0"/>
    </xf>
    <xf numFmtId="0" fontId="27" fillId="2" borderId="4" xfId="1" applyFont="1" applyFill="1" applyBorder="1" applyAlignment="1" applyProtection="1">
      <alignment vertical="center" shrinkToFit="1"/>
      <protection locked="0"/>
    </xf>
    <xf numFmtId="0" fontId="27" fillId="2" borderId="21" xfId="1" applyFont="1" applyFill="1" applyBorder="1" applyAlignment="1" applyProtection="1">
      <alignment horizontal="center" vertical="center" shrinkToFit="1"/>
      <protection locked="0"/>
    </xf>
    <xf numFmtId="0" fontId="31" fillId="0" borderId="1" xfId="1" applyFont="1" applyBorder="1" applyAlignment="1" applyProtection="1">
      <alignment horizontal="center" vertical="center"/>
    </xf>
    <xf numFmtId="0" fontId="27" fillId="2" borderId="1" xfId="1" applyFont="1" applyFill="1" applyBorder="1" applyAlignment="1" applyProtection="1">
      <alignment vertical="center" shrinkToFit="1"/>
      <protection locked="0"/>
    </xf>
    <xf numFmtId="0" fontId="32" fillId="2" borderId="1" xfId="1" applyFont="1" applyFill="1" applyBorder="1" applyAlignment="1" applyProtection="1">
      <alignment vertical="center" shrinkToFit="1"/>
      <protection locked="0"/>
    </xf>
    <xf numFmtId="0" fontId="27" fillId="2" borderId="4" xfId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27" fillId="2" borderId="10" xfId="1" applyFont="1" applyFill="1" applyBorder="1" applyAlignment="1" applyProtection="1">
      <alignment horizontal="center" vertical="center" shrinkToFit="1"/>
      <protection locked="0"/>
    </xf>
    <xf numFmtId="0" fontId="27" fillId="2" borderId="9" xfId="1" applyFont="1" applyFill="1" applyBorder="1" applyAlignment="1" applyProtection="1">
      <alignment horizontal="center" vertical="center" shrinkToFit="1"/>
      <protection locked="0"/>
    </xf>
    <xf numFmtId="0" fontId="27" fillId="2" borderId="10" xfId="1" applyFont="1" applyFill="1" applyBorder="1" applyAlignment="1" applyProtection="1">
      <alignment vertical="center" shrinkToFit="1"/>
      <protection locked="0"/>
    </xf>
    <xf numFmtId="0" fontId="35" fillId="2" borderId="21" xfId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 shrinkToFit="1"/>
    </xf>
    <xf numFmtId="0" fontId="0" fillId="2" borderId="0" xfId="0" applyFill="1" applyBorder="1" applyAlignment="1" applyProtection="1">
      <alignment horizontal="center" vertical="center"/>
      <protection locked="0"/>
    </xf>
    <xf numFmtId="0" fontId="8" fillId="0" borderId="0" xfId="0" applyFont="1" applyBorder="1" applyProtection="1">
      <alignment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178" fontId="0" fillId="0" borderId="21" xfId="0" applyNumberFormat="1" applyFill="1" applyBorder="1" applyAlignment="1" applyProtection="1">
      <alignment horizontal="center" vertical="center"/>
    </xf>
    <xf numFmtId="176" fontId="0" fillId="2" borderId="63" xfId="0" applyNumberFormat="1" applyFill="1" applyBorder="1" applyAlignment="1" applyProtection="1">
      <alignment horizontal="center" vertical="center"/>
      <protection locked="0"/>
    </xf>
    <xf numFmtId="0" fontId="0" fillId="2" borderId="74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0" fontId="0" fillId="2" borderId="75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left" shrinkToFit="1"/>
    </xf>
    <xf numFmtId="0" fontId="0" fillId="0" borderId="0" xfId="0" applyBorder="1" applyAlignment="1" applyProtection="1">
      <alignment horizontal="left" vertical="top"/>
    </xf>
    <xf numFmtId="0" fontId="20" fillId="0" borderId="2" xfId="0" applyFont="1" applyBorder="1" applyAlignment="1" applyProtection="1">
      <alignment horizontal="right" vertical="top" shrinkToFit="1"/>
    </xf>
    <xf numFmtId="0" fontId="20" fillId="0" borderId="0" xfId="0" applyFont="1" applyBorder="1" applyAlignment="1" applyProtection="1">
      <alignment horizontal="right" vertical="top" shrinkToFit="1"/>
    </xf>
    <xf numFmtId="0" fontId="13" fillId="2" borderId="61" xfId="0" applyFont="1" applyFill="1" applyBorder="1" applyAlignment="1" applyProtection="1">
      <alignment horizontal="center" vertical="center"/>
      <protection locked="0"/>
    </xf>
    <xf numFmtId="0" fontId="13" fillId="2" borderId="62" xfId="0" applyFont="1" applyFill="1" applyBorder="1" applyAlignment="1" applyProtection="1">
      <alignment horizontal="center" vertical="center"/>
      <protection locked="0"/>
    </xf>
    <xf numFmtId="177" fontId="9" fillId="2" borderId="61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60" xfId="0" applyNumberFormat="1" applyFill="1" applyBorder="1" applyAlignment="1" applyProtection="1">
      <alignment horizontal="center" vertical="center"/>
    </xf>
    <xf numFmtId="177" fontId="0" fillId="0" borderId="61" xfId="0" applyNumberFormat="1" applyFill="1" applyBorder="1" applyAlignment="1" applyProtection="1">
      <alignment horizontal="center" vertical="center"/>
    </xf>
    <xf numFmtId="0" fontId="0" fillId="0" borderId="61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 textRotation="255"/>
    </xf>
    <xf numFmtId="0" fontId="0" fillId="0" borderId="48" xfId="0" applyBorder="1" applyAlignment="1" applyProtection="1">
      <alignment horizontal="center" vertical="center" textRotation="255"/>
    </xf>
    <xf numFmtId="0" fontId="0" fillId="0" borderId="32" xfId="0" applyBorder="1" applyAlignment="1" applyProtection="1">
      <alignment horizontal="center" vertical="center" textRotation="255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shrinkToFit="1"/>
    </xf>
    <xf numFmtId="0" fontId="6" fillId="0" borderId="57" xfId="0" applyFont="1" applyBorder="1" applyAlignment="1" applyProtection="1">
      <alignment horizontal="center" shrinkToFit="1"/>
    </xf>
    <xf numFmtId="0" fontId="6" fillId="0" borderId="55" xfId="0" applyFont="1" applyBorder="1" applyAlignment="1" applyProtection="1">
      <alignment horizontal="center" shrinkToFit="1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 shrinkToFit="1"/>
      <protection locked="0"/>
    </xf>
    <xf numFmtId="0" fontId="0" fillId="2" borderId="17" xfId="0" applyFill="1" applyBorder="1" applyAlignment="1" applyProtection="1">
      <alignment horizontal="center" vertical="center" shrinkToFit="1"/>
      <protection locked="0"/>
    </xf>
    <xf numFmtId="0" fontId="0" fillId="2" borderId="54" xfId="0" applyFill="1" applyBorder="1" applyAlignment="1" applyProtection="1">
      <alignment horizontal="center" vertical="center" shrinkToFit="1"/>
      <protection locked="0"/>
    </xf>
    <xf numFmtId="0" fontId="3" fillId="2" borderId="16" xfId="0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3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</xf>
    <xf numFmtId="0" fontId="0" fillId="0" borderId="22" xfId="0" applyBorder="1" applyAlignment="1" applyProtection="1">
      <alignment horizontal="center" vertical="center" textRotation="255" shrinkToFit="1"/>
    </xf>
    <xf numFmtId="0" fontId="0" fillId="0" borderId="28" xfId="0" applyBorder="1" applyAlignment="1" applyProtection="1">
      <alignment horizontal="center" vertical="center" textRotation="255" shrinkToFit="1"/>
    </xf>
    <xf numFmtId="0" fontId="0" fillId="0" borderId="30" xfId="0" applyBorder="1" applyAlignment="1" applyProtection="1">
      <alignment horizontal="center" vertical="center" textRotation="255" shrinkToFit="1"/>
    </xf>
    <xf numFmtId="0" fontId="5" fillId="0" borderId="21" xfId="0" applyFont="1" applyBorder="1" applyAlignment="1" applyProtection="1">
      <alignment horizontal="center" vertical="center" shrinkToFit="1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left" vertical="center" shrinkToFit="1"/>
    </xf>
    <xf numFmtId="0" fontId="0" fillId="0" borderId="0" xfId="0" applyBorder="1" applyAlignment="1" applyProtection="1">
      <alignment horizontal="left" vertical="center" shrinkToFit="1"/>
    </xf>
    <xf numFmtId="0" fontId="13" fillId="2" borderId="9" xfId="0" applyFont="1" applyFill="1" applyBorder="1" applyAlignment="1" applyProtection="1">
      <alignment horizontal="distributed" vertical="center" indent="3"/>
      <protection locked="0"/>
    </xf>
    <xf numFmtId="0" fontId="14" fillId="2" borderId="10" xfId="0" applyFont="1" applyFill="1" applyBorder="1" applyAlignment="1" applyProtection="1">
      <alignment horizontal="distributed" vertical="center" indent="3"/>
      <protection locked="0"/>
    </xf>
    <xf numFmtId="0" fontId="14" fillId="2" borderId="11" xfId="0" applyFont="1" applyFill="1" applyBorder="1" applyAlignment="1" applyProtection="1">
      <alignment horizontal="distributed" vertical="center" indent="3"/>
      <protection locked="0"/>
    </xf>
    <xf numFmtId="0" fontId="0" fillId="2" borderId="34" xfId="0" applyFill="1" applyBorder="1" applyAlignment="1" applyProtection="1">
      <alignment horizontal="distributed" vertical="distributed" indent="4"/>
      <protection locked="0"/>
    </xf>
    <xf numFmtId="0" fontId="0" fillId="2" borderId="35" xfId="0" applyFill="1" applyBorder="1" applyAlignment="1" applyProtection="1">
      <alignment horizontal="distributed" vertical="distributed" indent="4"/>
      <protection locked="0"/>
    </xf>
    <xf numFmtId="0" fontId="0" fillId="2" borderId="36" xfId="0" applyFill="1" applyBorder="1" applyAlignment="1" applyProtection="1">
      <alignment horizontal="distributed" vertical="distributed" indent="4"/>
      <protection locked="0"/>
    </xf>
    <xf numFmtId="0" fontId="15" fillId="0" borderId="6" xfId="0" applyFont="1" applyBorder="1" applyAlignment="1" applyProtection="1">
      <alignment horizontal="center" vertical="top"/>
    </xf>
    <xf numFmtId="0" fontId="15" fillId="0" borderId="7" xfId="0" applyFont="1" applyBorder="1" applyAlignment="1" applyProtection="1">
      <alignment horizontal="center" vertical="top"/>
    </xf>
    <xf numFmtId="0" fontId="0" fillId="0" borderId="2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36" fillId="0" borderId="1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16" fillId="0" borderId="73" xfId="0" applyFont="1" applyBorder="1" applyAlignment="1" applyProtection="1">
      <alignment horizontal="center" vertical="top"/>
    </xf>
    <xf numFmtId="0" fontId="16" fillId="0" borderId="7" xfId="0" applyFont="1" applyBorder="1" applyAlignment="1" applyProtection="1">
      <alignment horizontal="center" vertical="top"/>
    </xf>
    <xf numFmtId="0" fontId="16" fillId="0" borderId="8" xfId="0" applyFont="1" applyBorder="1" applyAlignment="1" applyProtection="1">
      <alignment horizontal="center" vertical="top"/>
    </xf>
    <xf numFmtId="0" fontId="9" fillId="2" borderId="6" xfId="0" applyFont="1" applyFill="1" applyBorder="1" applyAlignment="1" applyProtection="1">
      <alignment horizontal="distributed" vertical="center" indent="3"/>
      <protection locked="0"/>
    </xf>
    <xf numFmtId="0" fontId="9" fillId="2" borderId="7" xfId="0" applyFont="1" applyFill="1" applyBorder="1" applyAlignment="1" applyProtection="1">
      <alignment horizontal="distributed" vertical="center" indent="3"/>
      <protection locked="0"/>
    </xf>
    <xf numFmtId="0" fontId="9" fillId="2" borderId="8" xfId="0" applyFont="1" applyFill="1" applyBorder="1" applyAlignment="1" applyProtection="1">
      <alignment horizontal="distributed" vertical="center" indent="3"/>
      <protection locked="0"/>
    </xf>
    <xf numFmtId="0" fontId="0" fillId="0" borderId="21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17" fillId="0" borderId="27" xfId="0" applyFont="1" applyFill="1" applyBorder="1" applyAlignment="1" applyProtection="1">
      <alignment horizontal="left" vertical="center"/>
    </xf>
    <xf numFmtId="0" fontId="18" fillId="0" borderId="27" xfId="0" applyFont="1" applyFill="1" applyBorder="1" applyAlignment="1" applyProtection="1">
      <alignment horizontal="left" vertical="center"/>
    </xf>
    <xf numFmtId="0" fontId="0" fillId="0" borderId="22" xfId="0" applyBorder="1" applyAlignment="1" applyProtection="1">
      <alignment horizontal="center" vertical="center" textRotation="255"/>
    </xf>
    <xf numFmtId="0" fontId="0" fillId="0" borderId="28" xfId="0" applyBorder="1" applyAlignment="1" applyProtection="1">
      <alignment horizontal="center" vertical="center" textRotation="255"/>
    </xf>
    <xf numFmtId="0" fontId="0" fillId="0" borderId="30" xfId="0" applyBorder="1" applyAlignment="1" applyProtection="1">
      <alignment horizontal="center" vertical="center" textRotation="255"/>
    </xf>
    <xf numFmtId="0" fontId="20" fillId="0" borderId="9" xfId="0" applyFont="1" applyBorder="1" applyAlignment="1" applyProtection="1">
      <alignment horizontal="right" vertical="center" shrinkToFit="1"/>
    </xf>
    <xf numFmtId="0" fontId="20" fillId="0" borderId="10" xfId="0" applyFont="1" applyBorder="1" applyAlignment="1" applyProtection="1">
      <alignment horizontal="right" vertical="center" shrinkToFit="1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47" xfId="0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left" vertical="center"/>
    </xf>
    <xf numFmtId="0" fontId="0" fillId="0" borderId="49" xfId="0" applyFill="1" applyBorder="1" applyAlignment="1" applyProtection="1">
      <alignment horizontal="left" vertical="center"/>
    </xf>
    <xf numFmtId="0" fontId="0" fillId="0" borderId="43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42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</xf>
    <xf numFmtId="0" fontId="0" fillId="2" borderId="3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179" fontId="10" fillId="0" borderId="7" xfId="0" applyNumberFormat="1" applyFont="1" applyFill="1" applyBorder="1" applyAlignment="1" applyProtection="1">
      <alignment horizontal="right" vertical="center"/>
    </xf>
    <xf numFmtId="179" fontId="10" fillId="0" borderId="10" xfId="0" applyNumberFormat="1" applyFont="1" applyFill="1" applyBorder="1" applyAlignment="1" applyProtection="1">
      <alignment horizontal="right" vertical="center"/>
    </xf>
    <xf numFmtId="0" fontId="11" fillId="2" borderId="51" xfId="0" applyFont="1" applyFill="1" applyBorder="1" applyAlignment="1" applyProtection="1">
      <alignment horizontal="distributed" vertical="center" indent="3"/>
      <protection locked="0"/>
    </xf>
    <xf numFmtId="0" fontId="12" fillId="2" borderId="52" xfId="0" applyFont="1" applyFill="1" applyBorder="1" applyAlignment="1" applyProtection="1">
      <alignment horizontal="distributed" vertical="center" indent="3"/>
      <protection locked="0"/>
    </xf>
    <xf numFmtId="0" fontId="12" fillId="2" borderId="53" xfId="0" applyFont="1" applyFill="1" applyBorder="1" applyAlignment="1" applyProtection="1">
      <alignment horizontal="distributed" vertical="center" indent="3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48" xfId="0" applyBorder="1" applyAlignment="1" applyProtection="1">
      <alignment horizontal="center" vertical="center" wrapText="1"/>
    </xf>
    <xf numFmtId="0" fontId="0" fillId="0" borderId="39" xfId="0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2" borderId="4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shrinkToFit="1"/>
    </xf>
    <xf numFmtId="0" fontId="0" fillId="0" borderId="63" xfId="0" applyBorder="1" applyAlignment="1" applyProtection="1">
      <alignment horizontal="center" vertical="center" shrinkToFit="1"/>
    </xf>
    <xf numFmtId="0" fontId="0" fillId="2" borderId="54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50" xfId="0" applyFill="1" applyBorder="1" applyAlignment="1" applyProtection="1">
      <alignment horizontal="center" vertical="center"/>
      <protection locked="0"/>
    </xf>
    <xf numFmtId="0" fontId="37" fillId="0" borderId="67" xfId="2" applyFont="1" applyBorder="1" applyAlignment="1">
      <alignment vertical="center" wrapText="1"/>
    </xf>
    <xf numFmtId="0" fontId="38" fillId="0" borderId="68" xfId="2" applyFont="1" applyBorder="1">
      <alignment vertical="center"/>
    </xf>
    <xf numFmtId="0" fontId="21" fillId="2" borderId="61" xfId="0" applyFont="1" applyFill="1" applyBorder="1" applyAlignment="1" applyProtection="1">
      <alignment horizontal="center" vertical="center" shrinkToFit="1"/>
      <protection locked="0"/>
    </xf>
    <xf numFmtId="0" fontId="21" fillId="2" borderId="62" xfId="0" applyFont="1" applyFill="1" applyBorder="1" applyAlignment="1" applyProtection="1">
      <alignment horizontal="center" vertical="center" shrinkToFit="1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59" xfId="0" applyFill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</xf>
    <xf numFmtId="176" fontId="2" fillId="0" borderId="49" xfId="0" applyNumberFormat="1" applyFont="1" applyBorder="1" applyAlignment="1" applyProtection="1">
      <alignment horizontal="right" vertical="center"/>
    </xf>
    <xf numFmtId="176" fontId="2" fillId="0" borderId="14" xfId="0" applyNumberFormat="1" applyFont="1" applyBorder="1" applyAlignment="1" applyProtection="1">
      <alignment horizontal="right" vertical="center"/>
    </xf>
    <xf numFmtId="176" fontId="2" fillId="0" borderId="25" xfId="0" applyNumberFormat="1" applyFont="1" applyBorder="1" applyAlignment="1" applyProtection="1">
      <alignment horizontal="right" vertical="center"/>
    </xf>
    <xf numFmtId="178" fontId="0" fillId="0" borderId="3" xfId="0" applyNumberFormat="1" applyFill="1" applyBorder="1" applyAlignment="1" applyProtection="1">
      <alignment horizontal="center" vertical="center"/>
    </xf>
    <xf numFmtId="178" fontId="0" fillId="0" borderId="5" xfId="0" applyNumberFormat="1" applyFill="1" applyBorder="1" applyAlignment="1" applyProtection="1">
      <alignment horizontal="center" vertical="center"/>
    </xf>
    <xf numFmtId="178" fontId="0" fillId="0" borderId="19" xfId="0" applyNumberFormat="1" applyFill="1" applyBorder="1" applyAlignment="1" applyProtection="1">
      <alignment horizontal="center" vertical="center"/>
    </xf>
    <xf numFmtId="178" fontId="0" fillId="0" borderId="41" xfId="0" applyNumberFormat="1" applyFill="1" applyBorder="1" applyAlignment="1" applyProtection="1">
      <alignment horizontal="center" vertical="center"/>
    </xf>
    <xf numFmtId="176" fontId="0" fillId="2" borderId="3" xfId="0" applyNumberFormat="1" applyFill="1" applyBorder="1" applyAlignment="1" applyProtection="1">
      <alignment horizontal="center" vertical="center"/>
      <protection locked="0"/>
    </xf>
    <xf numFmtId="176" fontId="0" fillId="2" borderId="5" xfId="0" applyNumberFormat="1" applyFill="1" applyBorder="1" applyAlignment="1" applyProtection="1">
      <alignment horizontal="center" vertical="center"/>
      <protection locked="0"/>
    </xf>
    <xf numFmtId="176" fontId="0" fillId="2" borderId="19" xfId="0" applyNumberFormat="1" applyFill="1" applyBorder="1" applyAlignment="1" applyProtection="1">
      <alignment horizontal="center" vertical="center"/>
      <protection locked="0"/>
    </xf>
    <xf numFmtId="176" fontId="0" fillId="2" borderId="41" xfId="0" applyNumberFormat="1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 shrinkToFit="1"/>
    </xf>
    <xf numFmtId="0" fontId="0" fillId="0" borderId="49" xfId="0" applyFill="1" applyBorder="1" applyAlignment="1" applyProtection="1">
      <alignment horizontal="left" vertical="center" shrinkToFit="1"/>
    </xf>
    <xf numFmtId="178" fontId="0" fillId="0" borderId="9" xfId="0" applyNumberFormat="1" applyFill="1" applyBorder="1" applyAlignment="1" applyProtection="1">
      <alignment horizontal="center" vertical="center"/>
    </xf>
    <xf numFmtId="178" fontId="0" fillId="0" borderId="11" xfId="0" applyNumberFormat="1" applyFill="1" applyBorder="1" applyAlignment="1" applyProtection="1">
      <alignment horizontal="center" vertical="center"/>
    </xf>
    <xf numFmtId="176" fontId="0" fillId="2" borderId="9" xfId="0" applyNumberFormat="1" applyFill="1" applyBorder="1" applyAlignment="1" applyProtection="1">
      <alignment horizontal="center" vertical="center"/>
      <protection locked="0"/>
    </xf>
    <xf numFmtId="176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 shrinkToFit="1"/>
      <protection locked="0"/>
    </xf>
    <xf numFmtId="0" fontId="0" fillId="2" borderId="20" xfId="0" applyNumberFormat="1" applyFill="1" applyBorder="1" applyAlignment="1" applyProtection="1">
      <alignment horizontal="center" vertical="center" shrinkToFit="1"/>
      <protection locked="0"/>
    </xf>
    <xf numFmtId="0" fontId="0" fillId="2" borderId="41" xfId="0" applyNumberFormat="1" applyFill="1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 applyProtection="1">
      <alignment horizontal="left" vertical="center"/>
    </xf>
    <xf numFmtId="0" fontId="0" fillId="0" borderId="25" xfId="0" applyFill="1" applyBorder="1" applyAlignment="1" applyProtection="1">
      <alignment horizontal="left" vertical="center"/>
    </xf>
    <xf numFmtId="0" fontId="23" fillId="0" borderId="0" xfId="1" applyFont="1" applyAlignment="1" applyProtection="1">
      <alignment horizontal="center" vertical="center"/>
    </xf>
    <xf numFmtId="0" fontId="27" fillId="2" borderId="0" xfId="1" applyFont="1" applyFill="1" applyBorder="1" applyAlignment="1" applyProtection="1">
      <alignment horizontal="right" vertical="center"/>
      <protection locked="0"/>
    </xf>
    <xf numFmtId="0" fontId="28" fillId="4" borderId="22" xfId="1" applyFont="1" applyFill="1" applyBorder="1" applyAlignment="1" applyProtection="1">
      <alignment horizontal="center" vertical="center"/>
    </xf>
    <xf numFmtId="0" fontId="28" fillId="4" borderId="15" xfId="1" applyFont="1" applyFill="1" applyBorder="1" applyAlignment="1" applyProtection="1">
      <alignment horizontal="center" vertical="center"/>
    </xf>
    <xf numFmtId="0" fontId="28" fillId="4" borderId="17" xfId="1" applyFont="1" applyFill="1" applyBorder="1" applyAlignment="1" applyProtection="1">
      <alignment horizontal="center" vertical="center"/>
    </xf>
    <xf numFmtId="0" fontId="28" fillId="4" borderId="54" xfId="1" applyFont="1" applyFill="1" applyBorder="1" applyAlignment="1" applyProtection="1">
      <alignment horizontal="center" vertical="center"/>
    </xf>
    <xf numFmtId="0" fontId="29" fillId="2" borderId="64" xfId="1" applyFont="1" applyFill="1" applyBorder="1" applyAlignment="1" applyProtection="1">
      <alignment horizontal="center" vertical="center" shrinkToFit="1"/>
      <protection locked="0"/>
    </xf>
    <xf numFmtId="0" fontId="29" fillId="2" borderId="58" xfId="1" applyFont="1" applyFill="1" applyBorder="1" applyAlignment="1" applyProtection="1">
      <alignment horizontal="center" vertical="center" shrinkToFit="1"/>
      <protection locked="0"/>
    </xf>
    <xf numFmtId="0" fontId="29" fillId="2" borderId="65" xfId="1" applyFont="1" applyFill="1" applyBorder="1" applyAlignment="1" applyProtection="1">
      <alignment horizontal="center" vertical="center" shrinkToFit="1"/>
      <protection locked="0"/>
    </xf>
    <xf numFmtId="0" fontId="26" fillId="2" borderId="7" xfId="1" applyFont="1" applyFill="1" applyBorder="1" applyAlignment="1" applyProtection="1">
      <alignment horizontal="center" vertical="center" shrinkToFit="1"/>
      <protection locked="0"/>
    </xf>
    <xf numFmtId="0" fontId="26" fillId="2" borderId="66" xfId="1" applyFont="1" applyFill="1" applyBorder="1" applyAlignment="1" applyProtection="1">
      <alignment horizontal="center" vertical="center" shrinkToFit="1"/>
      <protection locked="0"/>
    </xf>
    <xf numFmtId="181" fontId="26" fillId="0" borderId="19" xfId="1" applyNumberFormat="1" applyFont="1" applyBorder="1" applyAlignment="1" applyProtection="1">
      <alignment horizontal="center" vertical="center"/>
      <protection hidden="1"/>
    </xf>
    <xf numFmtId="181" fontId="26" fillId="0" borderId="41" xfId="1" applyNumberFormat="1" applyFont="1" applyBorder="1" applyAlignment="1" applyProtection="1">
      <alignment horizontal="center" vertical="center"/>
      <protection hidden="1"/>
    </xf>
    <xf numFmtId="0" fontId="31" fillId="4" borderId="19" xfId="1" applyFont="1" applyFill="1" applyBorder="1" applyAlignment="1" applyProtection="1">
      <alignment horizontal="center" vertical="center"/>
    </xf>
    <xf numFmtId="0" fontId="31" fillId="4" borderId="20" xfId="1" applyFont="1" applyFill="1" applyBorder="1" applyAlignment="1" applyProtection="1">
      <alignment horizontal="center" vertical="center"/>
    </xf>
    <xf numFmtId="0" fontId="31" fillId="4" borderId="41" xfId="1" applyFont="1" applyFill="1" applyBorder="1" applyAlignment="1" applyProtection="1">
      <alignment horizontal="center" vertical="center"/>
    </xf>
    <xf numFmtId="0" fontId="30" fillId="4" borderId="67" xfId="1" applyFont="1" applyFill="1" applyBorder="1" applyAlignment="1" applyProtection="1">
      <alignment horizontal="center" vertical="center" shrinkToFit="1"/>
    </xf>
    <xf numFmtId="0" fontId="30" fillId="4" borderId="68" xfId="1" applyFont="1" applyFill="1" applyBorder="1" applyAlignment="1" applyProtection="1">
      <alignment horizontal="center" vertical="center" shrinkToFit="1"/>
    </xf>
    <xf numFmtId="0" fontId="29" fillId="2" borderId="67" xfId="1" applyFont="1" applyFill="1" applyBorder="1" applyAlignment="1" applyProtection="1">
      <alignment horizontal="center" vertical="center" shrinkToFit="1"/>
      <protection locked="0"/>
    </xf>
    <xf numFmtId="0" fontId="29" fillId="2" borderId="68" xfId="1" applyFont="1" applyFill="1" applyBorder="1" applyAlignment="1" applyProtection="1">
      <alignment horizontal="center" vertical="center" shrinkToFit="1"/>
      <protection locked="0"/>
    </xf>
    <xf numFmtId="0" fontId="29" fillId="2" borderId="69" xfId="1" applyFont="1" applyFill="1" applyBorder="1" applyAlignment="1" applyProtection="1">
      <alignment horizontal="center" vertical="center" shrinkToFit="1"/>
      <protection locked="0"/>
    </xf>
    <xf numFmtId="0" fontId="7" fillId="4" borderId="70" xfId="1" applyFill="1" applyBorder="1" applyAlignment="1" applyProtection="1">
      <alignment horizontal="center" vertical="center"/>
    </xf>
    <xf numFmtId="0" fontId="7" fillId="4" borderId="71" xfId="1" applyFill="1" applyBorder="1" applyAlignment="1" applyProtection="1">
      <alignment horizontal="center" vertical="center"/>
    </xf>
    <xf numFmtId="0" fontId="7" fillId="4" borderId="72" xfId="1" applyFill="1" applyBorder="1" applyAlignment="1" applyProtection="1">
      <alignment horizontal="center" vertical="center"/>
    </xf>
    <xf numFmtId="178" fontId="26" fillId="0" borderId="23" xfId="1" applyNumberFormat="1" applyFont="1" applyBorder="1" applyAlignment="1" applyProtection="1">
      <alignment horizontal="center" vertical="center"/>
    </xf>
    <xf numFmtId="178" fontId="26" fillId="0" borderId="27" xfId="1" applyNumberFormat="1" applyFont="1" applyBorder="1" applyAlignment="1" applyProtection="1">
      <alignment horizontal="center" vertical="center"/>
    </xf>
    <xf numFmtId="178" fontId="26" fillId="0" borderId="45" xfId="1" applyNumberFormat="1" applyFont="1" applyBorder="1" applyAlignment="1" applyProtection="1">
      <alignment horizontal="center" vertical="center"/>
    </xf>
    <xf numFmtId="181" fontId="26" fillId="0" borderId="16" xfId="1" applyNumberFormat="1" applyFont="1" applyBorder="1" applyAlignment="1" applyProtection="1">
      <alignment horizontal="center" vertical="center"/>
      <protection hidden="1"/>
    </xf>
    <xf numFmtId="181" fontId="26" fillId="0" borderId="38" xfId="1" applyNumberFormat="1" applyFont="1" applyBorder="1" applyAlignment="1" applyProtection="1">
      <alignment horizontal="center" vertical="center"/>
      <protection hidden="1"/>
    </xf>
    <xf numFmtId="181" fontId="28" fillId="4" borderId="17" xfId="1" applyNumberFormat="1" applyFont="1" applyFill="1" applyBorder="1" applyAlignment="1" applyProtection="1">
      <alignment horizontal="center" vertical="center"/>
    </xf>
    <xf numFmtId="181" fontId="28" fillId="4" borderId="54" xfId="1" applyNumberFormat="1" applyFont="1" applyFill="1" applyBorder="1" applyAlignment="1" applyProtection="1">
      <alignment horizontal="center" vertical="center"/>
    </xf>
    <xf numFmtId="178" fontId="26" fillId="0" borderId="3" xfId="1" applyNumberFormat="1" applyFont="1" applyBorder="1" applyAlignment="1" applyProtection="1">
      <alignment horizontal="center" vertical="center"/>
    </xf>
    <xf numFmtId="178" fontId="26" fillId="0" borderId="4" xfId="1" applyNumberFormat="1" applyFont="1" applyBorder="1" applyAlignment="1" applyProtection="1">
      <alignment horizontal="center" vertical="center"/>
    </xf>
    <xf numFmtId="178" fontId="26" fillId="0" borderId="5" xfId="1" applyNumberFormat="1" applyFont="1" applyBorder="1" applyAlignment="1" applyProtection="1">
      <alignment horizontal="center" vertical="center"/>
    </xf>
    <xf numFmtId="181" fontId="26" fillId="0" borderId="3" xfId="1" applyNumberFormat="1" applyFont="1" applyBorder="1" applyAlignment="1" applyProtection="1">
      <alignment horizontal="center" vertical="center"/>
      <protection hidden="1"/>
    </xf>
    <xf numFmtId="181" fontId="26" fillId="0" borderId="5" xfId="1" applyNumberFormat="1" applyFont="1" applyBorder="1" applyAlignment="1" applyProtection="1">
      <alignment horizontal="center" vertical="center"/>
      <protection hidden="1"/>
    </xf>
    <xf numFmtId="181" fontId="26" fillId="0" borderId="0" xfId="1" applyNumberFormat="1" applyFont="1" applyBorder="1" applyAlignment="1" applyProtection="1">
      <alignment horizontal="right" vertical="center" indent="1"/>
    </xf>
    <xf numFmtId="181" fontId="26" fillId="0" borderId="49" xfId="1" applyNumberFormat="1" applyFont="1" applyBorder="1" applyAlignment="1" applyProtection="1">
      <alignment horizontal="right" vertical="center" indent="1"/>
    </xf>
    <xf numFmtId="181" fontId="26" fillId="0" borderId="14" xfId="1" applyNumberFormat="1" applyFont="1" applyBorder="1" applyAlignment="1" applyProtection="1">
      <alignment horizontal="right" vertical="center" indent="1"/>
    </xf>
    <xf numFmtId="181" fontId="26" fillId="0" borderId="25" xfId="1" applyNumberFormat="1" applyFont="1" applyBorder="1" applyAlignment="1" applyProtection="1">
      <alignment horizontal="right" vertical="center" indent="1"/>
    </xf>
    <xf numFmtId="178" fontId="26" fillId="0" borderId="12" xfId="1" applyNumberFormat="1" applyFont="1" applyBorder="1" applyAlignment="1" applyProtection="1">
      <alignment horizontal="center" vertical="center"/>
    </xf>
    <xf numFmtId="178" fontId="26" fillId="0" borderId="14" xfId="1" applyNumberFormat="1" applyFont="1" applyBorder="1" applyAlignment="1" applyProtection="1">
      <alignment horizontal="center" vertical="center"/>
    </xf>
    <xf numFmtId="178" fontId="26" fillId="0" borderId="13" xfId="1" applyNumberFormat="1" applyFont="1" applyBorder="1" applyAlignment="1" applyProtection="1">
      <alignment horizontal="center" vertical="center"/>
    </xf>
    <xf numFmtId="0" fontId="27" fillId="2" borderId="10" xfId="1" applyFont="1" applyFill="1" applyBorder="1" applyAlignment="1" applyProtection="1">
      <alignment horizontal="center" vertical="center" shrinkToFit="1"/>
    </xf>
    <xf numFmtId="0" fontId="27" fillId="2" borderId="11" xfId="1" applyFont="1" applyFill="1" applyBorder="1" applyAlignment="1" applyProtection="1">
      <alignment horizontal="center" vertical="center" shrinkToFit="1"/>
    </xf>
    <xf numFmtId="0" fontId="27" fillId="2" borderId="4" xfId="1" applyFont="1" applyFill="1" applyBorder="1" applyAlignment="1" applyProtection="1">
      <alignment horizontal="center" vertical="center" shrinkToFit="1"/>
    </xf>
    <xf numFmtId="0" fontId="27" fillId="2" borderId="5" xfId="1" applyFont="1" applyFill="1" applyBorder="1" applyAlignment="1" applyProtection="1">
      <alignment horizontal="center" vertical="center" shrinkToFi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FFFF"/>
      <color rgb="FF006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114301</xdr:colOff>
      <xdr:row>20</xdr:row>
      <xdr:rowOff>38100</xdr:rowOff>
    </xdr:from>
    <xdr:to>
      <xdr:col>17</xdr:col>
      <xdr:colOff>257175</xdr:colOff>
      <xdr:row>22</xdr:row>
      <xdr:rowOff>133350</xdr:rowOff>
    </xdr:to>
    <xdr:sp macro="" textlink="">
      <xdr:nvSpPr>
        <xdr:cNvPr id="2" name="屈折矢印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7524751" y="5505450"/>
          <a:ext cx="276224" cy="495300"/>
        </a:xfrm>
        <a:prstGeom prst="bentUp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17</xdr:row>
          <xdr:rowOff>47625</xdr:rowOff>
        </xdr:from>
        <xdr:to>
          <xdr:col>17</xdr:col>
          <xdr:colOff>361950</xdr:colOff>
          <xdr:row>17</xdr:row>
          <xdr:rowOff>295275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xmlns="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18</xdr:row>
          <xdr:rowOff>47625</xdr:rowOff>
        </xdr:from>
        <xdr:to>
          <xdr:col>17</xdr:col>
          <xdr:colOff>361950</xdr:colOff>
          <xdr:row>18</xdr:row>
          <xdr:rowOff>295275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xmlns="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19</xdr:row>
          <xdr:rowOff>47625</xdr:rowOff>
        </xdr:from>
        <xdr:to>
          <xdr:col>17</xdr:col>
          <xdr:colOff>361950</xdr:colOff>
          <xdr:row>19</xdr:row>
          <xdr:rowOff>295275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xmlns="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13</xdr:row>
          <xdr:rowOff>47625</xdr:rowOff>
        </xdr:from>
        <xdr:to>
          <xdr:col>10</xdr:col>
          <xdr:colOff>0</xdr:colOff>
          <xdr:row>13</xdr:row>
          <xdr:rowOff>295275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xmlns="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14</xdr:row>
          <xdr:rowOff>47625</xdr:rowOff>
        </xdr:from>
        <xdr:to>
          <xdr:col>10</xdr:col>
          <xdr:colOff>0</xdr:colOff>
          <xdr:row>14</xdr:row>
          <xdr:rowOff>295275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xmlns="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15</xdr:row>
          <xdr:rowOff>47625</xdr:rowOff>
        </xdr:from>
        <xdr:to>
          <xdr:col>10</xdr:col>
          <xdr:colOff>0</xdr:colOff>
          <xdr:row>15</xdr:row>
          <xdr:rowOff>295275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xmlns="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9</xdr:col>
      <xdr:colOff>47625</xdr:colOff>
      <xdr:row>16</xdr:row>
      <xdr:rowOff>49530</xdr:rowOff>
    </xdr:from>
    <xdr:to>
      <xdr:col>9</xdr:col>
      <xdr:colOff>219075</xdr:colOff>
      <xdr:row>16</xdr:row>
      <xdr:rowOff>240030</xdr:rowOff>
    </xdr:to>
    <xdr:sp macro="" textlink="">
      <xdr:nvSpPr>
        <xdr:cNvPr id="9" name="屈折矢印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5015865" y="4118610"/>
          <a:ext cx="171450" cy="190500"/>
        </a:xfrm>
        <a:prstGeom prst="bentUp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abuchi/Local%20Settings/Temporary%20Internet%20Files/Content.IE5/Q8IDBL0S/&#65412;&#65438;&#65391;&#65404;&#65438;/mandai%20cu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オーダー"/>
      <sheetName val="出席簿"/>
      <sheetName val="部費徴収"/>
      <sheetName val="保険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 t="str">
            <v>太田優花</v>
          </cell>
        </row>
        <row r="3">
          <cell r="B3" t="str">
            <v>岡澤綾</v>
          </cell>
        </row>
        <row r="4">
          <cell r="B4" t="str">
            <v>久保山奈美</v>
          </cell>
        </row>
        <row r="5">
          <cell r="B5" t="str">
            <v>新藤真湖</v>
          </cell>
        </row>
        <row r="6">
          <cell r="B6" t="str">
            <v>田中樹</v>
          </cell>
        </row>
        <row r="7">
          <cell r="B7" t="str">
            <v>寺戸楓香</v>
          </cell>
        </row>
        <row r="8">
          <cell r="B8" t="str">
            <v>中西真梨香</v>
          </cell>
        </row>
        <row r="9">
          <cell r="B9" t="str">
            <v>西元美紗</v>
          </cell>
        </row>
        <row r="10">
          <cell r="B10" t="str">
            <v>浜田美咲</v>
          </cell>
        </row>
        <row r="11">
          <cell r="B11" t="str">
            <v>平見莉愛</v>
          </cell>
        </row>
        <row r="12">
          <cell r="B12" t="str">
            <v>藤村彩花</v>
          </cell>
        </row>
        <row r="13">
          <cell r="B13" t="str">
            <v>藤山愛</v>
          </cell>
        </row>
        <row r="14">
          <cell r="B14" t="str">
            <v>本多理裟</v>
          </cell>
        </row>
        <row r="15">
          <cell r="B15" t="str">
            <v>森本麻里百</v>
          </cell>
        </row>
        <row r="16">
          <cell r="B16" t="str">
            <v>菊川梨々花</v>
          </cell>
        </row>
        <row r="17">
          <cell r="B17" t="str">
            <v>芝本彩楓</v>
          </cell>
        </row>
        <row r="18">
          <cell r="B18" t="str">
            <v>鈴木美穂</v>
          </cell>
        </row>
        <row r="19">
          <cell r="B19" t="str">
            <v>高橋沙梨菜</v>
          </cell>
        </row>
        <row r="20">
          <cell r="B20" t="str">
            <v>藤田桃子</v>
          </cell>
        </row>
        <row r="21">
          <cell r="B21" t="str">
            <v>布野皓子</v>
          </cell>
        </row>
        <row r="22">
          <cell r="B22" t="str">
            <v>丁田紗也香</v>
          </cell>
        </row>
        <row r="23">
          <cell r="B23" t="str">
            <v>松浦夏海</v>
          </cell>
        </row>
        <row r="24">
          <cell r="B24" t="str">
            <v>田中日菜</v>
          </cell>
        </row>
        <row r="25">
          <cell r="B25" t="str">
            <v>寺前陸子</v>
          </cell>
        </row>
        <row r="26">
          <cell r="B26" t="str">
            <v>平本夢果</v>
          </cell>
        </row>
        <row r="27">
          <cell r="B27" t="str">
            <v>福田奈央</v>
          </cell>
        </row>
        <row r="28">
          <cell r="B28" t="str">
            <v>松浦涼夏</v>
          </cell>
        </row>
        <row r="29">
          <cell r="B29" t="str">
            <v>三谷萌花</v>
          </cell>
        </row>
        <row r="30">
          <cell r="B30" t="str">
            <v>久保山真優</v>
          </cell>
        </row>
        <row r="31">
          <cell r="B31" t="str">
            <v>平見梨乃</v>
          </cell>
        </row>
        <row r="32">
          <cell r="B32" t="str">
            <v>山田羅夢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saka-db-kyokai.jimdo.com/%E6%89%80%E5%B1%9E%E3%83%81%E3%83%BC%E3%83%A0%E7%B4%B9%E4%BB%8B-1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X46"/>
  <sheetViews>
    <sheetView tabSelected="1" zoomScaleNormal="100" zoomScaleSheetLayoutView="130" workbookViewId="0">
      <selection activeCell="S22" sqref="S22"/>
    </sheetView>
  </sheetViews>
  <sheetFormatPr defaultColWidth="9" defaultRowHeight="13.5"/>
  <cols>
    <col min="1" max="1" width="5.375" style="2" customWidth="1"/>
    <col min="2" max="2" width="4.875" style="2" customWidth="1"/>
    <col min="3" max="3" width="14.375" style="2" customWidth="1"/>
    <col min="4" max="7" width="6" style="2" customWidth="1"/>
    <col min="8" max="8" width="10.875" style="2" customWidth="1"/>
    <col min="9" max="9" width="13" style="2" customWidth="1"/>
    <col min="10" max="10" width="5.25" style="2" customWidth="1"/>
    <col min="11" max="12" width="2.75" style="2" customWidth="1"/>
    <col min="13" max="13" width="1.75" style="2" customWidth="1"/>
    <col min="14" max="14" width="3.75" style="11" customWidth="1"/>
    <col min="15" max="15" width="1.75" style="2" customWidth="1"/>
    <col min="16" max="16" width="6.75" style="2" customWidth="1"/>
    <col min="17" max="17" width="1.75" style="2" customWidth="1"/>
    <col min="18" max="18" width="6.75" style="2" customWidth="1"/>
    <col min="19" max="19" width="33.875" style="67" customWidth="1"/>
    <col min="20" max="16384" width="9" style="2"/>
  </cols>
  <sheetData>
    <row r="1" spans="2:19" ht="24">
      <c r="B1" s="217" t="s">
        <v>148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</row>
    <row r="2" spans="2:19" ht="14.25" customHeight="1">
      <c r="B2" s="228" t="s">
        <v>0</v>
      </c>
      <c r="C2" s="228"/>
      <c r="D2" s="228"/>
    </row>
    <row r="3" spans="2:19" ht="14.25" customHeight="1">
      <c r="B3" s="228"/>
      <c r="C3" s="228"/>
      <c r="D3" s="228"/>
      <c r="J3" s="229"/>
      <c r="K3" s="230"/>
      <c r="L3" s="159" t="s">
        <v>46</v>
      </c>
      <c r="M3" s="160"/>
      <c r="N3" s="160"/>
      <c r="O3" s="160"/>
      <c r="P3" s="160"/>
      <c r="Q3" s="160"/>
      <c r="R3" s="160"/>
    </row>
    <row r="5" spans="2:19" ht="18.75" customHeight="1">
      <c r="B5" s="218" t="s">
        <v>13</v>
      </c>
      <c r="C5" s="218"/>
      <c r="D5" s="164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6"/>
      <c r="S5" s="67" t="str">
        <f>IF(D6&lt;&gt;"",IF(D5="","←フリガナを入力してください",""),"")</f>
        <v/>
      </c>
    </row>
    <row r="6" spans="2:19" ht="30" customHeight="1">
      <c r="B6" s="183" t="s">
        <v>1</v>
      </c>
      <c r="C6" s="183"/>
      <c r="D6" s="161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3"/>
    </row>
    <row r="7" spans="2:19" ht="15" customHeight="1">
      <c r="B7" s="226" t="s">
        <v>2</v>
      </c>
      <c r="C7" s="226"/>
      <c r="D7" s="167" t="s">
        <v>135</v>
      </c>
      <c r="E7" s="168"/>
      <c r="F7" s="168"/>
      <c r="G7" s="168"/>
      <c r="H7" s="168"/>
      <c r="I7" s="168"/>
      <c r="J7" s="168"/>
      <c r="K7" s="177" t="s">
        <v>140</v>
      </c>
      <c r="L7" s="178"/>
      <c r="M7" s="178"/>
      <c r="N7" s="178"/>
      <c r="O7" s="178"/>
      <c r="P7" s="178"/>
      <c r="Q7" s="178"/>
      <c r="R7" s="179"/>
    </row>
    <row r="8" spans="2:19" ht="15" customHeight="1">
      <c r="B8" s="226"/>
      <c r="C8" s="226"/>
      <c r="D8" s="169" t="s">
        <v>33</v>
      </c>
      <c r="E8" s="170"/>
      <c r="F8" s="119"/>
      <c r="G8" s="119"/>
      <c r="H8" s="173" t="s">
        <v>32</v>
      </c>
      <c r="I8" s="119"/>
      <c r="J8" s="175" t="s">
        <v>3</v>
      </c>
      <c r="K8" s="118"/>
      <c r="L8" s="119"/>
      <c r="M8" s="119"/>
      <c r="N8" s="119"/>
      <c r="O8" s="119"/>
      <c r="P8" s="119"/>
      <c r="Q8" s="119"/>
      <c r="R8" s="120"/>
      <c r="S8" s="67" t="str">
        <f>IF(F8="大阪",IF(I8="","←〇〇区を入力してください",""),IF(F8="堺",IF(I8="","←〇〇区を入力してください",""),""))</f>
        <v/>
      </c>
    </row>
    <row r="9" spans="2:19" ht="15" customHeight="1">
      <c r="B9" s="226"/>
      <c r="C9" s="226"/>
      <c r="D9" s="171"/>
      <c r="E9" s="172"/>
      <c r="F9" s="122"/>
      <c r="G9" s="122"/>
      <c r="H9" s="174"/>
      <c r="I9" s="122"/>
      <c r="J9" s="176"/>
      <c r="K9" s="121"/>
      <c r="L9" s="122"/>
      <c r="M9" s="122"/>
      <c r="N9" s="122"/>
      <c r="O9" s="122"/>
      <c r="P9" s="122"/>
      <c r="Q9" s="122"/>
      <c r="R9" s="123"/>
      <c r="S9" s="67" t="str">
        <f>IF(F8&lt;&gt;"",IF(K8="","←主な活動拠点を入力してください",""),"")</f>
        <v/>
      </c>
    </row>
    <row r="10" spans="2:19" ht="15.75" customHeight="1">
      <c r="B10" s="218" t="s">
        <v>13</v>
      </c>
      <c r="C10" s="218"/>
      <c r="D10" s="180"/>
      <c r="E10" s="181"/>
      <c r="F10" s="181"/>
      <c r="G10" s="181"/>
      <c r="H10" s="182"/>
      <c r="I10" s="219"/>
      <c r="J10" s="220"/>
      <c r="K10" s="44"/>
      <c r="L10" s="231"/>
      <c r="M10" s="231"/>
      <c r="N10" s="231"/>
      <c r="O10" s="231"/>
      <c r="P10" s="40"/>
      <c r="Q10" s="40"/>
      <c r="R10" s="14"/>
      <c r="S10" s="67" t="str">
        <f>IF(D11&lt;&gt;"",IF(D10="","←フリガナを入力してください",""),"")</f>
        <v/>
      </c>
    </row>
    <row r="11" spans="2:19" ht="29.25" customHeight="1">
      <c r="B11" s="183" t="s">
        <v>4</v>
      </c>
      <c r="C11" s="183"/>
      <c r="D11" s="233"/>
      <c r="E11" s="234"/>
      <c r="F11" s="234"/>
      <c r="G11" s="234"/>
      <c r="H11" s="235"/>
      <c r="I11" s="171"/>
      <c r="J11" s="172"/>
      <c r="K11" s="42"/>
      <c r="L11" s="232"/>
      <c r="M11" s="232"/>
      <c r="N11" s="232"/>
      <c r="O11" s="232"/>
      <c r="P11" s="41"/>
      <c r="Q11" s="41"/>
      <c r="R11" s="9"/>
    </row>
    <row r="12" spans="2:19" ht="29.25" customHeight="1">
      <c r="B12" s="183" t="s">
        <v>41</v>
      </c>
      <c r="C12" s="183"/>
      <c r="D12" s="31" t="s">
        <v>40</v>
      </c>
      <c r="E12" s="225"/>
      <c r="F12" s="225"/>
      <c r="G12" s="30" t="s">
        <v>39</v>
      </c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7"/>
      <c r="S12" s="67" t="str">
        <f>IF(H12&lt;&gt;"",IF(E12="","←郵便番号を入力してください",""),"")</f>
        <v/>
      </c>
    </row>
    <row r="13" spans="2:19" ht="18" customHeight="1" thickBot="1">
      <c r="B13" s="221" t="s">
        <v>18</v>
      </c>
      <c r="C13" s="222"/>
      <c r="D13" s="219" t="s">
        <v>21</v>
      </c>
      <c r="E13" s="220"/>
      <c r="F13" s="220"/>
      <c r="G13" s="223" t="s">
        <v>16</v>
      </c>
      <c r="H13" s="224"/>
      <c r="I13" s="4" t="s">
        <v>17</v>
      </c>
      <c r="J13" s="211" t="s">
        <v>147</v>
      </c>
      <c r="K13" s="212"/>
      <c r="L13" s="212"/>
      <c r="M13" s="212"/>
      <c r="N13" s="212"/>
      <c r="O13" s="212"/>
      <c r="P13" s="212"/>
      <c r="Q13" s="212"/>
      <c r="R13" s="213"/>
    </row>
    <row r="14" spans="2:19" ht="25.5" customHeight="1">
      <c r="B14" s="207" t="s">
        <v>22</v>
      </c>
      <c r="C14" s="208"/>
      <c r="D14" s="215"/>
      <c r="E14" s="215"/>
      <c r="F14" s="215"/>
      <c r="G14" s="243"/>
      <c r="H14" s="216"/>
      <c r="I14" s="12"/>
      <c r="J14" s="23"/>
      <c r="K14" s="45" t="s">
        <v>45</v>
      </c>
      <c r="L14" s="68"/>
      <c r="M14" s="48" t="s">
        <v>26</v>
      </c>
      <c r="N14" s="53">
        <v>27</v>
      </c>
      <c r="O14" s="56" t="s">
        <v>26</v>
      </c>
      <c r="P14" s="71"/>
      <c r="Q14" s="56" t="s">
        <v>26</v>
      </c>
      <c r="R14" s="59"/>
      <c r="S14" s="67" t="str">
        <f>IF(H14&lt;&gt;"",IF(E14="","←郵便番号を入力してください",""),"")</f>
        <v/>
      </c>
    </row>
    <row r="15" spans="2:19" ht="25.5" customHeight="1">
      <c r="B15" s="209" t="s">
        <v>19</v>
      </c>
      <c r="C15" s="210"/>
      <c r="D15" s="244"/>
      <c r="E15" s="244"/>
      <c r="F15" s="244"/>
      <c r="G15" s="245"/>
      <c r="H15" s="246"/>
      <c r="I15" s="1"/>
      <c r="J15" s="15"/>
      <c r="K15" s="46" t="s">
        <v>45</v>
      </c>
      <c r="L15" s="69"/>
      <c r="M15" s="49" t="s">
        <v>26</v>
      </c>
      <c r="N15" s="54">
        <v>27</v>
      </c>
      <c r="O15" s="57" t="s">
        <v>26</v>
      </c>
      <c r="P15" s="64"/>
      <c r="Q15" s="57" t="s">
        <v>26</v>
      </c>
      <c r="R15" s="60"/>
    </row>
    <row r="16" spans="2:19" ht="25.5" customHeight="1" thickBot="1">
      <c r="B16" s="189" t="s">
        <v>20</v>
      </c>
      <c r="C16" s="190"/>
      <c r="D16" s="198"/>
      <c r="E16" s="198"/>
      <c r="F16" s="198"/>
      <c r="G16" s="199"/>
      <c r="H16" s="200"/>
      <c r="I16" s="13"/>
      <c r="J16" s="16"/>
      <c r="K16" s="47" t="s">
        <v>45</v>
      </c>
      <c r="L16" s="70"/>
      <c r="M16" s="50" t="s">
        <v>26</v>
      </c>
      <c r="N16" s="55">
        <v>27</v>
      </c>
      <c r="O16" s="58" t="s">
        <v>26</v>
      </c>
      <c r="P16" s="72"/>
      <c r="Q16" s="58" t="s">
        <v>26</v>
      </c>
      <c r="R16" s="61"/>
    </row>
    <row r="17" spans="2:19" ht="25.5" customHeight="1" thickBot="1">
      <c r="B17" s="196" t="s">
        <v>146</v>
      </c>
      <c r="C17" s="197"/>
      <c r="D17" s="197"/>
      <c r="E17" s="197"/>
      <c r="F17" s="197"/>
      <c r="G17" s="197"/>
      <c r="H17" s="197"/>
      <c r="I17" s="197"/>
      <c r="J17" s="21"/>
      <c r="K17" s="21"/>
      <c r="L17" s="21"/>
      <c r="M17" s="21"/>
      <c r="N17" s="22"/>
      <c r="O17" s="21"/>
      <c r="P17" s="21"/>
      <c r="Q17" s="21"/>
      <c r="R17" s="9"/>
    </row>
    <row r="18" spans="2:19" ht="25.5" customHeight="1">
      <c r="B18" s="193" t="s">
        <v>6</v>
      </c>
      <c r="C18" s="6" t="s">
        <v>14</v>
      </c>
      <c r="D18" s="145"/>
      <c r="E18" s="146"/>
      <c r="F18" s="146"/>
      <c r="G18" s="146"/>
      <c r="H18" s="201"/>
      <c r="I18" s="7" t="s">
        <v>7</v>
      </c>
      <c r="J18" s="214"/>
      <c r="K18" s="215"/>
      <c r="L18" s="215"/>
      <c r="M18" s="215"/>
      <c r="N18" s="215"/>
      <c r="O18" s="215"/>
      <c r="P18" s="216"/>
      <c r="Q18" s="214" t="s">
        <v>143</v>
      </c>
      <c r="R18" s="249"/>
    </row>
    <row r="19" spans="2:19" ht="25.5" customHeight="1">
      <c r="B19" s="194"/>
      <c r="C19" s="25" t="s">
        <v>15</v>
      </c>
      <c r="D19" s="202"/>
      <c r="E19" s="203"/>
      <c r="F19" s="203"/>
      <c r="G19" s="203"/>
      <c r="H19" s="204"/>
      <c r="I19" s="3" t="s">
        <v>7</v>
      </c>
      <c r="J19" s="250"/>
      <c r="K19" s="244"/>
      <c r="L19" s="244"/>
      <c r="M19" s="244"/>
      <c r="N19" s="244"/>
      <c r="O19" s="244"/>
      <c r="P19" s="246"/>
      <c r="Q19" s="250"/>
      <c r="R19" s="251"/>
    </row>
    <row r="20" spans="2:19" ht="25.5" customHeight="1" thickBot="1">
      <c r="B20" s="195"/>
      <c r="C20" s="8" t="s">
        <v>8</v>
      </c>
      <c r="D20" s="278"/>
      <c r="E20" s="279"/>
      <c r="F20" s="279"/>
      <c r="G20" s="279"/>
      <c r="H20" s="280"/>
      <c r="I20" s="8" t="s">
        <v>7</v>
      </c>
      <c r="J20" s="256"/>
      <c r="K20" s="198"/>
      <c r="L20" s="198"/>
      <c r="M20" s="198"/>
      <c r="N20" s="198"/>
      <c r="O20" s="198"/>
      <c r="P20" s="200"/>
      <c r="Q20" s="256"/>
      <c r="R20" s="257"/>
    </row>
    <row r="21" spans="2:19" s="19" customFormat="1" ht="18" customHeight="1">
      <c r="B21" s="124" t="s">
        <v>141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73"/>
    </row>
    <row r="22" spans="2:19">
      <c r="B22" s="125" t="s">
        <v>9</v>
      </c>
      <c r="C22" s="125"/>
      <c r="D22" s="125"/>
      <c r="E22" s="125"/>
      <c r="F22" s="125"/>
      <c r="G22" s="125"/>
      <c r="H22" s="125"/>
      <c r="I22" s="125"/>
      <c r="J22" s="125"/>
      <c r="K22" s="108"/>
    </row>
    <row r="23" spans="2:19" ht="25.5" customHeight="1" thickBot="1">
      <c r="B23" s="126" t="s">
        <v>144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43"/>
      <c r="R23" s="5"/>
      <c r="S23" s="74"/>
    </row>
    <row r="24" spans="2:19" ht="15.75" customHeight="1">
      <c r="B24" s="184" t="s">
        <v>5</v>
      </c>
      <c r="C24" s="185"/>
      <c r="D24" s="191" t="s">
        <v>25</v>
      </c>
      <c r="E24" s="192"/>
      <c r="F24" s="192"/>
      <c r="G24" s="192"/>
      <c r="H24" s="192"/>
      <c r="I24" s="192"/>
      <c r="J24" s="32"/>
      <c r="K24" s="32"/>
      <c r="L24" s="32"/>
      <c r="M24" s="32"/>
      <c r="N24" s="33"/>
      <c r="O24" s="32"/>
      <c r="P24" s="32"/>
      <c r="Q24" s="32"/>
      <c r="R24" s="34"/>
    </row>
    <row r="25" spans="2:19" ht="19.5" customHeight="1">
      <c r="B25" s="186"/>
      <c r="C25" s="175"/>
      <c r="D25" s="112" t="s">
        <v>57</v>
      </c>
      <c r="E25" s="111" t="s">
        <v>23</v>
      </c>
      <c r="F25" s="109" t="s">
        <v>24</v>
      </c>
      <c r="G25" s="109"/>
      <c r="H25" s="109"/>
      <c r="I25" s="109"/>
      <c r="J25" s="5"/>
      <c r="K25" s="5"/>
      <c r="L25" s="5"/>
      <c r="M25" s="5"/>
      <c r="N25" s="10"/>
      <c r="O25" s="5"/>
      <c r="P25" s="5"/>
      <c r="Q25" s="5"/>
      <c r="R25" s="35"/>
    </row>
    <row r="26" spans="2:19" ht="19.5" customHeight="1">
      <c r="B26" s="186"/>
      <c r="C26" s="175"/>
      <c r="D26" s="112" t="s">
        <v>57</v>
      </c>
      <c r="E26" s="272" t="s">
        <v>149</v>
      </c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3"/>
    </row>
    <row r="27" spans="2:19" ht="22.5" customHeight="1">
      <c r="B27" s="186"/>
      <c r="C27" s="175"/>
      <c r="D27" s="114" t="s">
        <v>57</v>
      </c>
      <c r="E27" s="205" t="s">
        <v>44</v>
      </c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6"/>
    </row>
    <row r="28" spans="2:19" ht="22.5" customHeight="1" thickBot="1">
      <c r="B28" s="187"/>
      <c r="C28" s="188"/>
      <c r="D28" s="115" t="s">
        <v>57</v>
      </c>
      <c r="E28" s="281" t="s">
        <v>145</v>
      </c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2"/>
    </row>
    <row r="29" spans="2:19" ht="19.5" hidden="1" customHeight="1">
      <c r="B29" s="239" t="s">
        <v>42</v>
      </c>
      <c r="C29" s="240"/>
      <c r="D29" s="274">
        <v>1</v>
      </c>
      <c r="E29" s="275"/>
      <c r="F29" s="276"/>
      <c r="G29" s="277"/>
      <c r="H29" s="116">
        <v>4</v>
      </c>
      <c r="I29" s="117"/>
      <c r="J29" s="186" t="s">
        <v>43</v>
      </c>
      <c r="K29" s="175"/>
      <c r="L29" s="270"/>
      <c r="M29" s="110"/>
      <c r="N29" s="258">
        <f>SUM(F29+F30+F31+I29+I30+I31)</f>
        <v>0</v>
      </c>
      <c r="O29" s="258"/>
      <c r="P29" s="258"/>
      <c r="Q29" s="258"/>
      <c r="R29" s="259"/>
    </row>
    <row r="30" spans="2:19" ht="19.5" hidden="1" customHeight="1">
      <c r="B30" s="239"/>
      <c r="C30" s="240"/>
      <c r="D30" s="262">
        <v>2</v>
      </c>
      <c r="E30" s="263"/>
      <c r="F30" s="266"/>
      <c r="G30" s="267"/>
      <c r="H30" s="36">
        <v>5</v>
      </c>
      <c r="I30" s="38"/>
      <c r="J30" s="186"/>
      <c r="K30" s="175"/>
      <c r="L30" s="270"/>
      <c r="M30" s="51"/>
      <c r="N30" s="258"/>
      <c r="O30" s="258"/>
      <c r="P30" s="258"/>
      <c r="Q30" s="258"/>
      <c r="R30" s="259"/>
    </row>
    <row r="31" spans="2:19" ht="19.5" hidden="1" customHeight="1" thickBot="1">
      <c r="B31" s="241"/>
      <c r="C31" s="242"/>
      <c r="D31" s="264">
        <v>3</v>
      </c>
      <c r="E31" s="265"/>
      <c r="F31" s="268"/>
      <c r="G31" s="269"/>
      <c r="H31" s="37">
        <v>6</v>
      </c>
      <c r="I31" s="39"/>
      <c r="J31" s="187"/>
      <c r="K31" s="188"/>
      <c r="L31" s="271"/>
      <c r="M31" s="52"/>
      <c r="N31" s="260"/>
      <c r="O31" s="260"/>
      <c r="P31" s="260"/>
      <c r="Q31" s="260"/>
      <c r="R31" s="261"/>
    </row>
    <row r="32" spans="2:19" ht="10.5" customHeight="1" thickBot="1">
      <c r="C32" s="236"/>
      <c r="D32" s="236"/>
    </row>
    <row r="33" spans="1:24" ht="25.5" customHeight="1">
      <c r="B33" s="134" t="s">
        <v>35</v>
      </c>
      <c r="C33" s="28" t="s">
        <v>36</v>
      </c>
      <c r="D33" s="148"/>
      <c r="E33" s="149"/>
      <c r="F33" s="150"/>
      <c r="G33" s="143" t="s">
        <v>34</v>
      </c>
      <c r="H33" s="144"/>
      <c r="I33" s="145"/>
      <c r="J33" s="146"/>
      <c r="K33" s="146"/>
      <c r="L33" s="146"/>
      <c r="M33" s="146"/>
      <c r="N33" s="146"/>
      <c r="O33" s="146"/>
      <c r="P33" s="146"/>
      <c r="Q33" s="146"/>
      <c r="R33" s="147"/>
      <c r="S33" s="67" t="str">
        <f>IF(N29&lt;&gt;0,IF(D33="","←対象学年を入力してください　　　",IF(I33="","←対象地域を入力してください","")),"")</f>
        <v/>
      </c>
    </row>
    <row r="34" spans="1:24" ht="25.5" customHeight="1">
      <c r="B34" s="135"/>
      <c r="C34" s="29" t="s">
        <v>37</v>
      </c>
      <c r="D34" s="26"/>
      <c r="E34" s="26"/>
      <c r="F34" s="26"/>
      <c r="G34" s="26"/>
      <c r="H34" s="26"/>
      <c r="I34" s="24"/>
      <c r="J34" s="24"/>
      <c r="K34" s="24"/>
      <c r="L34" s="24"/>
      <c r="M34" s="24"/>
      <c r="N34" s="24"/>
      <c r="O34" s="24"/>
      <c r="P34" s="24"/>
      <c r="Q34" s="24"/>
      <c r="R34" s="27"/>
    </row>
    <row r="35" spans="1:24" ht="63.75" customHeight="1" thickBot="1">
      <c r="B35" s="136"/>
      <c r="C35" s="137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9"/>
      <c r="S35" s="67" t="str">
        <f>IF(I33&lt;&gt;"",IF(C35="","←その他詳細を入力してください。特に無い場合は「特に無し」と入力してください。",""),"")</f>
        <v/>
      </c>
    </row>
    <row r="36" spans="1:24" ht="15.75" customHeight="1" thickBot="1">
      <c r="B36" s="125"/>
      <c r="C36" s="125"/>
      <c r="D36" s="125"/>
      <c r="E36" s="125"/>
      <c r="F36" s="125"/>
      <c r="G36" s="125"/>
      <c r="H36" s="125"/>
      <c r="I36" s="125"/>
      <c r="J36" s="125"/>
      <c r="K36" s="76"/>
    </row>
    <row r="37" spans="1:24" s="5" customFormat="1" ht="35.25" customHeight="1" thickBot="1">
      <c r="A37" s="113"/>
      <c r="B37" s="252" t="s">
        <v>142</v>
      </c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4"/>
      <c r="P37" s="254"/>
      <c r="Q37" s="254"/>
      <c r="R37" s="255"/>
      <c r="S37" s="67" t="str">
        <f>IF(C35&lt;&gt;"",IF(O37="","←掲載有無（希望する・しない）を選択してください",""),"")</f>
        <v/>
      </c>
    </row>
    <row r="38" spans="1:24" s="5" customFormat="1" ht="5.2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4"/>
    </row>
    <row r="39" spans="1:24" s="17" customFormat="1" ht="18.75" customHeight="1" thickBot="1">
      <c r="B39" s="151" t="s">
        <v>38</v>
      </c>
      <c r="C39" s="151"/>
      <c r="D39" s="151"/>
      <c r="E39" s="151"/>
      <c r="F39" s="151"/>
      <c r="G39" s="151"/>
      <c r="H39" s="151"/>
      <c r="I39" s="151"/>
      <c r="N39" s="18"/>
      <c r="S39" s="75"/>
    </row>
    <row r="40" spans="1:24" s="5" customFormat="1" ht="25.5" customHeight="1">
      <c r="B40" s="152" t="s">
        <v>10</v>
      </c>
      <c r="C40" s="140" t="s">
        <v>56</v>
      </c>
      <c r="D40" s="140"/>
      <c r="E40" s="140"/>
      <c r="F40" s="140"/>
      <c r="G40" s="237" t="s">
        <v>47</v>
      </c>
      <c r="H40" s="237"/>
      <c r="I40" s="141" t="s">
        <v>30</v>
      </c>
      <c r="J40" s="141"/>
      <c r="K40" s="141"/>
      <c r="L40" s="141"/>
      <c r="M40" s="141"/>
      <c r="N40" s="141"/>
      <c r="O40" s="141"/>
      <c r="P40" s="141"/>
      <c r="Q40" s="141"/>
      <c r="R40" s="142"/>
      <c r="S40" s="74"/>
    </row>
    <row r="41" spans="1:24" ht="25.5" customHeight="1">
      <c r="B41" s="153"/>
      <c r="C41" s="155" t="s">
        <v>11</v>
      </c>
      <c r="D41" s="155"/>
      <c r="E41" s="155"/>
      <c r="F41" s="155"/>
      <c r="G41" s="238"/>
      <c r="H41" s="238"/>
      <c r="I41" s="247" t="s">
        <v>28</v>
      </c>
      <c r="J41" s="247"/>
      <c r="K41" s="247"/>
      <c r="L41" s="247"/>
      <c r="M41" s="247"/>
      <c r="N41" s="247"/>
      <c r="O41" s="247"/>
      <c r="P41" s="247"/>
      <c r="Q41" s="247"/>
      <c r="R41" s="248"/>
    </row>
    <row r="42" spans="1:24" ht="25.5" customHeight="1" thickBot="1">
      <c r="B42" s="154"/>
      <c r="C42" s="156"/>
      <c r="D42" s="156"/>
      <c r="E42" s="156"/>
      <c r="F42" s="156"/>
      <c r="G42" s="158"/>
      <c r="H42" s="158"/>
      <c r="I42" s="156"/>
      <c r="J42" s="156"/>
      <c r="K42" s="156"/>
      <c r="L42" s="156"/>
      <c r="M42" s="156"/>
      <c r="N42" s="156"/>
      <c r="O42" s="156"/>
      <c r="P42" s="156"/>
      <c r="Q42" s="156"/>
      <c r="R42" s="157"/>
      <c r="S42" s="67" t="str">
        <f>IF(O37="希望する",IF(C42="","←横断幕画像・チームロゴ等の掲載有無（希望する・しない）を選択してください　　　",IF(G42="","←チームＨＰ等ＵＲＬの掲載有無（希望する・しない）を選択してください","")),"")</f>
        <v/>
      </c>
      <c r="T42"/>
      <c r="U42"/>
      <c r="V42"/>
      <c r="W42"/>
      <c r="X42"/>
    </row>
    <row r="43" spans="1:24">
      <c r="I43" s="67" t="str">
        <f>IF(G42="希望する",IF(I42="","　　　↑　リンク先のＵＲＬを入力してください",""),"")</f>
        <v/>
      </c>
    </row>
    <row r="44" spans="1:24">
      <c r="B44" s="20" t="s">
        <v>12</v>
      </c>
    </row>
    <row r="45" spans="1:24" ht="24.75" customHeight="1" thickBot="1">
      <c r="B45" s="2" t="s">
        <v>31</v>
      </c>
    </row>
    <row r="46" spans="1:24" ht="42" customHeight="1" thickBot="1">
      <c r="B46" s="131" t="s">
        <v>27</v>
      </c>
      <c r="C46" s="132"/>
      <c r="D46" s="130"/>
      <c r="E46" s="130"/>
      <c r="F46" s="130"/>
      <c r="G46" s="133" t="s">
        <v>21</v>
      </c>
      <c r="H46" s="133"/>
      <c r="I46" s="128"/>
      <c r="J46" s="128"/>
      <c r="K46" s="128"/>
      <c r="L46" s="128"/>
      <c r="M46" s="128"/>
      <c r="N46" s="128"/>
      <c r="O46" s="128"/>
      <c r="P46" s="128"/>
      <c r="Q46" s="128"/>
      <c r="R46" s="129"/>
      <c r="S46" s="67" t="str">
        <f>IF(O37&lt;&gt;0,IF(D46="","←提出日を入力してください　　　",IF(I46="","←チーム代表者氏名を入力してください","")),"")</f>
        <v/>
      </c>
    </row>
  </sheetData>
  <dataConsolidate/>
  <mergeCells count="90">
    <mergeCell ref="B36:J36"/>
    <mergeCell ref="B37:N37"/>
    <mergeCell ref="O37:R37"/>
    <mergeCell ref="Q20:R20"/>
    <mergeCell ref="N29:R31"/>
    <mergeCell ref="D30:E30"/>
    <mergeCell ref="D31:E31"/>
    <mergeCell ref="F30:G30"/>
    <mergeCell ref="F31:G31"/>
    <mergeCell ref="J29:L31"/>
    <mergeCell ref="J20:P20"/>
    <mergeCell ref="E26:R26"/>
    <mergeCell ref="D29:E29"/>
    <mergeCell ref="F29:G29"/>
    <mergeCell ref="D20:H20"/>
    <mergeCell ref="E28:R28"/>
    <mergeCell ref="B2:D3"/>
    <mergeCell ref="J3:K3"/>
    <mergeCell ref="L10:O11"/>
    <mergeCell ref="D11:H11"/>
    <mergeCell ref="C42:F42"/>
    <mergeCell ref="C32:D32"/>
    <mergeCell ref="G40:H41"/>
    <mergeCell ref="B29:C31"/>
    <mergeCell ref="G14:H14"/>
    <mergeCell ref="D15:F15"/>
    <mergeCell ref="G15:H15"/>
    <mergeCell ref="D14:F14"/>
    <mergeCell ref="I41:R41"/>
    <mergeCell ref="Q18:R18"/>
    <mergeCell ref="Q19:R19"/>
    <mergeCell ref="J19:P19"/>
    <mergeCell ref="B14:C14"/>
    <mergeCell ref="B15:C15"/>
    <mergeCell ref="J13:R13"/>
    <mergeCell ref="J18:P18"/>
    <mergeCell ref="B1:R1"/>
    <mergeCell ref="B6:C6"/>
    <mergeCell ref="B10:C10"/>
    <mergeCell ref="I10:J11"/>
    <mergeCell ref="B13:C13"/>
    <mergeCell ref="D13:F13"/>
    <mergeCell ref="G13:H13"/>
    <mergeCell ref="E12:F12"/>
    <mergeCell ref="B5:C5"/>
    <mergeCell ref="B7:C9"/>
    <mergeCell ref="H12:R12"/>
    <mergeCell ref="B12:C12"/>
    <mergeCell ref="B24:C28"/>
    <mergeCell ref="B16:C16"/>
    <mergeCell ref="D24:I24"/>
    <mergeCell ref="B18:B20"/>
    <mergeCell ref="B17:I17"/>
    <mergeCell ref="D16:F16"/>
    <mergeCell ref="G16:H16"/>
    <mergeCell ref="D18:H18"/>
    <mergeCell ref="D19:H19"/>
    <mergeCell ref="E27:R27"/>
    <mergeCell ref="B40:B42"/>
    <mergeCell ref="C41:F41"/>
    <mergeCell ref="I42:R42"/>
    <mergeCell ref="G42:H42"/>
    <mergeCell ref="L3:R3"/>
    <mergeCell ref="D6:R6"/>
    <mergeCell ref="D5:R5"/>
    <mergeCell ref="D7:J7"/>
    <mergeCell ref="D8:E9"/>
    <mergeCell ref="F8:G9"/>
    <mergeCell ref="H8:H9"/>
    <mergeCell ref="I8:I9"/>
    <mergeCell ref="J8:J9"/>
    <mergeCell ref="K7:R7"/>
    <mergeCell ref="D10:H10"/>
    <mergeCell ref="B11:C11"/>
    <mergeCell ref="K8:R9"/>
    <mergeCell ref="B21:R21"/>
    <mergeCell ref="B22:J22"/>
    <mergeCell ref="B23:P23"/>
    <mergeCell ref="I46:R46"/>
    <mergeCell ref="D46:F46"/>
    <mergeCell ref="B46:C46"/>
    <mergeCell ref="G46:H46"/>
    <mergeCell ref="B33:B35"/>
    <mergeCell ref="C35:R35"/>
    <mergeCell ref="C40:F40"/>
    <mergeCell ref="I40:R40"/>
    <mergeCell ref="G33:H33"/>
    <mergeCell ref="I33:R33"/>
    <mergeCell ref="D33:F33"/>
    <mergeCell ref="B39:I39"/>
  </mergeCells>
  <phoneticPr fontId="1"/>
  <dataValidations xWindow="566" yWindow="644" count="6">
    <dataValidation allowBlank="1" showInputMessage="1" showErrorMessage="1" promptTitle="チーム名" prompt="20文字以内" sqref="D6"/>
    <dataValidation imeMode="fullKatakana" allowBlank="1" showInputMessage="1" showErrorMessage="1" prompt="「カタカナ」で入力してください" sqref="G14:H16 D10"/>
    <dataValidation allowBlank="1" showInputMessage="1" showErrorMessage="1" prompt="所属チーム「メンバー登録用紙」から自動入力" sqref="L10:M10"/>
    <dataValidation imeMode="fullKatakana" allowBlank="1" showInputMessage="1" showErrorMessage="1" promptTitle="スペースを空けずに" prompt="「カタカナ」で入力してください" sqref="D5"/>
    <dataValidation allowBlank="1" showInputMessage="1" showErrorMessage="1" prompt="年号は自動で入力しますので「○/△」と日付のみ入力してください_x000a_（例）4月1日＝4/1_x000a_" sqref="D46"/>
    <dataValidation allowBlank="1" showInputMessage="1" showErrorMessage="1" prompt="数字のみで入力してください" sqref="F29:G31 I29:I31"/>
  </dataValidations>
  <hyperlinks>
    <hyperlink ref="B37:N37" r:id="rId1" display="https://osaka-db-kyokai.jimdo.com/%E6%89%80%E5%B1%9E%E3%83%81%E3%83%BC%E3%83%A0%E7%B4%B9%E4%BB%8B-1/"/>
  </hyperlinks>
  <printOptions horizontalCentered="1" verticalCentered="1"/>
  <pageMargins left="0.35" right="0.31" top="0.47244094488188981" bottom="0.35433070866141736" header="0.31496062992125984" footer="0.31496062992125984"/>
  <pageSetup paperSize="9" scale="86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5" name="Check Box 5">
              <controlPr locked="0" defaultSize="0" autoFill="0" autoLine="0" autoPict="0">
                <anchor moveWithCells="1">
                  <from>
                    <xdr:col>17</xdr:col>
                    <xdr:colOff>76200</xdr:colOff>
                    <xdr:row>17</xdr:row>
                    <xdr:rowOff>47625</xdr:rowOff>
                  </from>
                  <to>
                    <xdr:col>17</xdr:col>
                    <xdr:colOff>361950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locked="0" defaultSize="0" autoFill="0" autoLine="0" autoPict="0">
                <anchor moveWithCells="1">
                  <from>
                    <xdr:col>17</xdr:col>
                    <xdr:colOff>76200</xdr:colOff>
                    <xdr:row>18</xdr:row>
                    <xdr:rowOff>47625</xdr:rowOff>
                  </from>
                  <to>
                    <xdr:col>17</xdr:col>
                    <xdr:colOff>361950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locked="0" defaultSize="0" autoFill="0" autoLine="0" autoPict="0">
                <anchor moveWithCells="1">
                  <from>
                    <xdr:col>17</xdr:col>
                    <xdr:colOff>76200</xdr:colOff>
                    <xdr:row>19</xdr:row>
                    <xdr:rowOff>47625</xdr:rowOff>
                  </from>
                  <to>
                    <xdr:col>17</xdr:col>
                    <xdr:colOff>361950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locked="0" defaultSize="0" autoFill="0" autoLine="0" autoPict="0">
                <anchor moveWithCells="1">
                  <from>
                    <xdr:col>9</xdr:col>
                    <xdr:colOff>76200</xdr:colOff>
                    <xdr:row>13</xdr:row>
                    <xdr:rowOff>47625</xdr:rowOff>
                  </from>
                  <to>
                    <xdr:col>10</xdr:col>
                    <xdr:colOff>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locked="0" defaultSize="0" autoFill="0" autoLine="0" autoPict="0">
                <anchor moveWithCells="1">
                  <from>
                    <xdr:col>9</xdr:col>
                    <xdr:colOff>76200</xdr:colOff>
                    <xdr:row>14</xdr:row>
                    <xdr:rowOff>47625</xdr:rowOff>
                  </from>
                  <to>
                    <xdr:col>10</xdr:col>
                    <xdr:colOff>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Check Box 11">
              <controlPr locked="0" defaultSize="0" autoFill="0" autoLine="0" autoPict="0">
                <anchor moveWithCells="1">
                  <from>
                    <xdr:col>9</xdr:col>
                    <xdr:colOff>76200</xdr:colOff>
                    <xdr:row>15</xdr:row>
                    <xdr:rowOff>47625</xdr:rowOff>
                  </from>
                  <to>
                    <xdr:col>10</xdr:col>
                    <xdr:colOff>0</xdr:colOff>
                    <xdr:row>15</xdr:row>
                    <xdr:rowOff>295275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566" yWindow="644" count="6">
        <x14:dataValidation type="list" allowBlank="1" showInputMessage="1" showErrorMessage="1" prompt="▼リストから選択">
          <x14:formula1>
            <xm:f>選択肢!$D$2:$D$3</xm:f>
          </x14:formula1>
          <xm:sqref>I14:I16</xm:sqref>
        </x14:dataValidation>
        <x14:dataValidation type="list" showInputMessage="1" showErrorMessage="1" prompt="▼リストから選択">
          <x14:formula1>
            <xm:f>選択肢!$B$2:$B$3</xm:f>
          </x14:formula1>
          <xm:sqref>C42:F42</xm:sqref>
        </x14:dataValidation>
        <x14:dataValidation type="list" allowBlank="1" showInputMessage="1" showErrorMessage="1" prompt="▼リストから選択">
          <x14:formula1>
            <xm:f>選択肢!$C$2:$C$3</xm:f>
          </x14:formula1>
          <xm:sqref>G42:H42</xm:sqref>
        </x14:dataValidation>
        <x14:dataValidation type="list" allowBlank="1" showInputMessage="1" showErrorMessage="1">
          <x14:formula1>
            <xm:f>選択肢!$A$2:$A$4</xm:f>
          </x14:formula1>
          <xm:sqref>O37:R37</xm:sqref>
        </x14:dataValidation>
        <x14:dataValidation type="list" allowBlank="1" showInputMessage="1" showErrorMessage="1">
          <x14:formula1>
            <xm:f>選択肢!$F$2:$F$5</xm:f>
          </x14:formula1>
          <xm:sqref>H8</xm:sqref>
        </x14:dataValidation>
        <x14:dataValidation type="list" allowBlank="1" showInputMessage="1" showErrorMessage="1" prompt="▼リストから選択">
          <x14:formula1>
            <xm:f>選択肢!$E$2:$E$3</xm:f>
          </x14:formula1>
          <xm:sqref>D25:D28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FF"/>
    <pageSetUpPr fitToPage="1"/>
  </sheetPr>
  <dimension ref="B1:M112"/>
  <sheetViews>
    <sheetView showZeros="0" zoomScale="80" zoomScaleNormal="80" workbookViewId="0">
      <selection activeCell="P18" sqref="P18"/>
    </sheetView>
  </sheetViews>
  <sheetFormatPr defaultColWidth="9" defaultRowHeight="13.5"/>
  <cols>
    <col min="1" max="1" width="4.5" style="78" customWidth="1"/>
    <col min="2" max="2" width="8.625" style="78" customWidth="1"/>
    <col min="3" max="3" width="22.375" style="78" customWidth="1"/>
    <col min="4" max="4" width="22" style="78" customWidth="1"/>
    <col min="5" max="5" width="9.875" style="78" customWidth="1"/>
    <col min="6" max="6" width="14.125" style="78" customWidth="1"/>
    <col min="7" max="7" width="5.375" style="78" customWidth="1"/>
    <col min="8" max="8" width="15.375" style="78" customWidth="1"/>
    <col min="9" max="9" width="5.125" style="78" customWidth="1"/>
    <col min="10" max="10" width="3.875" style="78" customWidth="1"/>
    <col min="11" max="12" width="7.375" style="78" customWidth="1"/>
    <col min="13" max="16384" width="9" style="78"/>
  </cols>
  <sheetData>
    <row r="1" spans="2:13" ht="40.5" customHeight="1">
      <c r="B1" s="283" t="s">
        <v>150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</row>
    <row r="2" spans="2:13" s="80" customFormat="1" ht="23.45" customHeight="1">
      <c r="B2" s="79"/>
      <c r="H2" s="284" t="s">
        <v>61</v>
      </c>
      <c r="I2" s="284"/>
      <c r="J2" s="284"/>
      <c r="K2" s="284"/>
      <c r="L2" s="284"/>
    </row>
    <row r="3" spans="2:13" s="80" customFormat="1" ht="18" customHeight="1" thickBot="1">
      <c r="B3" s="79"/>
      <c r="H3" s="81"/>
      <c r="I3" s="81"/>
      <c r="J3" s="81"/>
      <c r="K3" s="81"/>
      <c r="L3" s="81"/>
    </row>
    <row r="4" spans="2:13" s="83" customFormat="1" ht="18" customHeight="1">
      <c r="B4" s="285" t="s">
        <v>62</v>
      </c>
      <c r="C4" s="286"/>
      <c r="D4" s="286"/>
      <c r="E4" s="287" t="s">
        <v>63</v>
      </c>
      <c r="F4" s="287"/>
      <c r="G4" s="287"/>
      <c r="H4" s="287"/>
      <c r="I4" s="287"/>
      <c r="J4" s="288"/>
      <c r="K4" s="82"/>
      <c r="L4" s="82"/>
    </row>
    <row r="5" spans="2:13" ht="31.5" customHeight="1" thickBot="1">
      <c r="B5" s="289">
        <f>チーム登録用紙!D6</f>
        <v>0</v>
      </c>
      <c r="C5" s="290"/>
      <c r="D5" s="291"/>
      <c r="E5" s="292">
        <f>チーム登録用紙!D5</f>
        <v>0</v>
      </c>
      <c r="F5" s="292"/>
      <c r="G5" s="292"/>
      <c r="H5" s="292"/>
      <c r="I5" s="292"/>
      <c r="J5" s="293"/>
      <c r="K5" s="82"/>
      <c r="L5" s="82"/>
    </row>
    <row r="6" spans="2:13" ht="31.5" customHeight="1" thickBot="1">
      <c r="B6" s="299" t="s">
        <v>4</v>
      </c>
      <c r="C6" s="300"/>
      <c r="D6" s="301">
        <f>チーム登録用紙!D11</f>
        <v>0</v>
      </c>
      <c r="E6" s="302"/>
      <c r="F6" s="302"/>
      <c r="G6" s="302"/>
      <c r="H6" s="302"/>
      <c r="I6" s="302"/>
      <c r="J6" s="303"/>
      <c r="K6" s="84"/>
      <c r="L6" s="84"/>
    </row>
    <row r="7" spans="2:13" ht="18" customHeight="1" thickBot="1"/>
    <row r="8" spans="2:13" ht="24" customHeight="1">
      <c r="B8" s="304" t="s">
        <v>64</v>
      </c>
      <c r="C8" s="85">
        <v>1</v>
      </c>
      <c r="D8" s="86">
        <f>COUNTIF($K$13:$K$112,C8)</f>
        <v>0</v>
      </c>
      <c r="E8" s="307">
        <v>4</v>
      </c>
      <c r="F8" s="308"/>
      <c r="G8" s="309"/>
      <c r="H8" s="310">
        <f>COUNTIF($K$13:$K$112,E8)</f>
        <v>0</v>
      </c>
      <c r="I8" s="311"/>
      <c r="J8" s="312" t="s">
        <v>43</v>
      </c>
      <c r="K8" s="312"/>
      <c r="L8" s="313"/>
    </row>
    <row r="9" spans="2:13" ht="24" customHeight="1">
      <c r="B9" s="305"/>
      <c r="C9" s="87">
        <v>2</v>
      </c>
      <c r="D9" s="88">
        <f>COUNTIF($K$13:$K$112,C9)</f>
        <v>0</v>
      </c>
      <c r="E9" s="314">
        <v>5</v>
      </c>
      <c r="F9" s="315"/>
      <c r="G9" s="316"/>
      <c r="H9" s="317">
        <f>COUNTIF($K$13:$K$112,E9)</f>
        <v>0</v>
      </c>
      <c r="I9" s="318"/>
      <c r="J9" s="319">
        <f>D8+D9+D10+H8+H9+H10</f>
        <v>0</v>
      </c>
      <c r="K9" s="319"/>
      <c r="L9" s="320"/>
    </row>
    <row r="10" spans="2:13" ht="24" customHeight="1" thickBot="1">
      <c r="B10" s="306"/>
      <c r="C10" s="89">
        <v>3</v>
      </c>
      <c r="D10" s="90">
        <f>COUNTIF($K$13:$K$112,C10)</f>
        <v>0</v>
      </c>
      <c r="E10" s="323">
        <v>6</v>
      </c>
      <c r="F10" s="324"/>
      <c r="G10" s="325"/>
      <c r="H10" s="294">
        <f>COUNTIF($K$13:$K$112,E10)</f>
        <v>0</v>
      </c>
      <c r="I10" s="295"/>
      <c r="J10" s="321"/>
      <c r="K10" s="321"/>
      <c r="L10" s="322"/>
    </row>
    <row r="11" spans="2:13" ht="18" customHeight="1"/>
    <row r="12" spans="2:13" s="93" customFormat="1" ht="24" customHeight="1" thickBot="1">
      <c r="B12" s="91"/>
      <c r="C12" s="92" t="s">
        <v>65</v>
      </c>
      <c r="D12" s="92" t="s">
        <v>66</v>
      </c>
      <c r="E12" s="296" t="s">
        <v>67</v>
      </c>
      <c r="F12" s="297"/>
      <c r="G12" s="297"/>
      <c r="H12" s="297"/>
      <c r="I12" s="297"/>
      <c r="J12" s="298"/>
      <c r="K12" s="92" t="s">
        <v>68</v>
      </c>
      <c r="L12" s="92" t="s">
        <v>69</v>
      </c>
      <c r="M12" s="92" t="s">
        <v>132</v>
      </c>
    </row>
    <row r="13" spans="2:13" ht="24.95" customHeight="1">
      <c r="B13" s="94">
        <v>1</v>
      </c>
      <c r="C13" s="95"/>
      <c r="D13" s="96"/>
      <c r="E13" s="105"/>
      <c r="F13" s="104"/>
      <c r="G13" s="106" t="s">
        <v>70</v>
      </c>
      <c r="H13" s="104"/>
      <c r="I13" s="326" t="s">
        <v>71</v>
      </c>
      <c r="J13" s="327"/>
      <c r="K13" s="98"/>
      <c r="L13" s="98"/>
      <c r="M13" s="107"/>
    </row>
    <row r="14" spans="2:13" ht="24.95" customHeight="1">
      <c r="B14" s="99">
        <v>2</v>
      </c>
      <c r="C14" s="100"/>
      <c r="D14" s="101"/>
      <c r="E14" s="105"/>
      <c r="F14" s="102"/>
      <c r="G14" s="97" t="s">
        <v>70</v>
      </c>
      <c r="H14" s="102"/>
      <c r="I14" s="328" t="s">
        <v>71</v>
      </c>
      <c r="J14" s="329"/>
      <c r="K14" s="98"/>
      <c r="L14" s="98"/>
      <c r="M14" s="107"/>
    </row>
    <row r="15" spans="2:13" ht="24.95" customHeight="1">
      <c r="B15" s="99">
        <v>3</v>
      </c>
      <c r="C15" s="100"/>
      <c r="D15" s="101"/>
      <c r="E15" s="105"/>
      <c r="F15" s="102"/>
      <c r="G15" s="97" t="s">
        <v>70</v>
      </c>
      <c r="H15" s="102"/>
      <c r="I15" s="328" t="s">
        <v>71</v>
      </c>
      <c r="J15" s="329"/>
      <c r="K15" s="98"/>
      <c r="L15" s="98"/>
      <c r="M15" s="107"/>
    </row>
    <row r="16" spans="2:13" ht="24.95" customHeight="1">
      <c r="B16" s="99">
        <v>4</v>
      </c>
      <c r="C16" s="100"/>
      <c r="D16" s="101"/>
      <c r="E16" s="105"/>
      <c r="F16" s="102"/>
      <c r="G16" s="97" t="s">
        <v>70</v>
      </c>
      <c r="H16" s="102"/>
      <c r="I16" s="328" t="s">
        <v>71</v>
      </c>
      <c r="J16" s="329"/>
      <c r="K16" s="98"/>
      <c r="L16" s="98"/>
      <c r="M16" s="107"/>
    </row>
    <row r="17" spans="2:13" ht="24.95" customHeight="1">
      <c r="B17" s="99">
        <v>5</v>
      </c>
      <c r="C17" s="100"/>
      <c r="D17" s="101"/>
      <c r="E17" s="105"/>
      <c r="F17" s="102"/>
      <c r="G17" s="97" t="s">
        <v>70</v>
      </c>
      <c r="H17" s="102"/>
      <c r="I17" s="328" t="s">
        <v>71</v>
      </c>
      <c r="J17" s="329"/>
      <c r="K17" s="98"/>
      <c r="L17" s="98"/>
      <c r="M17" s="107"/>
    </row>
    <row r="18" spans="2:13" ht="24.95" customHeight="1">
      <c r="B18" s="99">
        <v>6</v>
      </c>
      <c r="C18" s="100"/>
      <c r="D18" s="101"/>
      <c r="E18" s="105"/>
      <c r="F18" s="102"/>
      <c r="G18" s="97" t="s">
        <v>70</v>
      </c>
      <c r="H18" s="102"/>
      <c r="I18" s="328" t="s">
        <v>71</v>
      </c>
      <c r="J18" s="329"/>
      <c r="K18" s="98"/>
      <c r="L18" s="98"/>
      <c r="M18" s="107"/>
    </row>
    <row r="19" spans="2:13" ht="24.95" customHeight="1">
      <c r="B19" s="99">
        <v>7</v>
      </c>
      <c r="C19" s="100"/>
      <c r="D19" s="101"/>
      <c r="E19" s="105"/>
      <c r="F19" s="102"/>
      <c r="G19" s="97" t="s">
        <v>70</v>
      </c>
      <c r="H19" s="102"/>
      <c r="I19" s="328" t="s">
        <v>71</v>
      </c>
      <c r="J19" s="329"/>
      <c r="K19" s="98"/>
      <c r="L19" s="98"/>
      <c r="M19" s="107"/>
    </row>
    <row r="20" spans="2:13" ht="24.95" customHeight="1">
      <c r="B20" s="99">
        <v>8</v>
      </c>
      <c r="C20" s="100"/>
      <c r="D20" s="101"/>
      <c r="E20" s="105"/>
      <c r="F20" s="102"/>
      <c r="G20" s="97" t="s">
        <v>70</v>
      </c>
      <c r="H20" s="102"/>
      <c r="I20" s="328" t="s">
        <v>71</v>
      </c>
      <c r="J20" s="329"/>
      <c r="K20" s="98"/>
      <c r="L20" s="98"/>
      <c r="M20" s="107"/>
    </row>
    <row r="21" spans="2:13" ht="24.95" customHeight="1">
      <c r="B21" s="99">
        <v>9</v>
      </c>
      <c r="C21" s="100"/>
      <c r="D21" s="101"/>
      <c r="E21" s="105"/>
      <c r="F21" s="102"/>
      <c r="G21" s="97" t="s">
        <v>70</v>
      </c>
      <c r="H21" s="102"/>
      <c r="I21" s="328" t="s">
        <v>71</v>
      </c>
      <c r="J21" s="329"/>
      <c r="K21" s="98"/>
      <c r="L21" s="98"/>
      <c r="M21" s="107"/>
    </row>
    <row r="22" spans="2:13" ht="24.95" customHeight="1">
      <c r="B22" s="99">
        <v>10</v>
      </c>
      <c r="C22" s="100"/>
      <c r="D22" s="101"/>
      <c r="E22" s="105"/>
      <c r="F22" s="102"/>
      <c r="G22" s="97" t="s">
        <v>70</v>
      </c>
      <c r="H22" s="102"/>
      <c r="I22" s="328" t="s">
        <v>71</v>
      </c>
      <c r="J22" s="329"/>
      <c r="K22" s="98"/>
      <c r="L22" s="98"/>
      <c r="M22" s="107"/>
    </row>
    <row r="23" spans="2:13" ht="24.95" customHeight="1">
      <c r="B23" s="99">
        <v>11</v>
      </c>
      <c r="C23" s="100"/>
      <c r="D23" s="101"/>
      <c r="E23" s="105"/>
      <c r="F23" s="102"/>
      <c r="G23" s="97" t="s">
        <v>70</v>
      </c>
      <c r="H23" s="102"/>
      <c r="I23" s="328" t="s">
        <v>71</v>
      </c>
      <c r="J23" s="329"/>
      <c r="K23" s="98"/>
      <c r="L23" s="98"/>
      <c r="M23" s="107"/>
    </row>
    <row r="24" spans="2:13" ht="24.95" customHeight="1">
      <c r="B24" s="99">
        <v>12</v>
      </c>
      <c r="C24" s="100"/>
      <c r="D24" s="101"/>
      <c r="E24" s="105"/>
      <c r="F24" s="102"/>
      <c r="G24" s="97" t="s">
        <v>70</v>
      </c>
      <c r="H24" s="102"/>
      <c r="I24" s="328" t="s">
        <v>71</v>
      </c>
      <c r="J24" s="329"/>
      <c r="K24" s="98"/>
      <c r="L24" s="98"/>
      <c r="M24" s="107"/>
    </row>
    <row r="25" spans="2:13" ht="24.95" customHeight="1">
      <c r="B25" s="99">
        <v>13</v>
      </c>
      <c r="C25" s="100"/>
      <c r="D25" s="101"/>
      <c r="E25" s="105"/>
      <c r="F25" s="102"/>
      <c r="G25" s="97" t="s">
        <v>70</v>
      </c>
      <c r="H25" s="102"/>
      <c r="I25" s="328" t="s">
        <v>71</v>
      </c>
      <c r="J25" s="329"/>
      <c r="K25" s="98"/>
      <c r="L25" s="98"/>
      <c r="M25" s="107"/>
    </row>
    <row r="26" spans="2:13" ht="24.95" customHeight="1">
      <c r="B26" s="99">
        <v>14</v>
      </c>
      <c r="C26" s="100"/>
      <c r="D26" s="101"/>
      <c r="E26" s="105"/>
      <c r="F26" s="102"/>
      <c r="G26" s="97" t="s">
        <v>70</v>
      </c>
      <c r="H26" s="102"/>
      <c r="I26" s="328" t="s">
        <v>71</v>
      </c>
      <c r="J26" s="329"/>
      <c r="K26" s="98"/>
      <c r="L26" s="98"/>
      <c r="M26" s="107"/>
    </row>
    <row r="27" spans="2:13" ht="24.95" customHeight="1">
      <c r="B27" s="99">
        <v>15</v>
      </c>
      <c r="C27" s="100"/>
      <c r="D27" s="101"/>
      <c r="E27" s="105"/>
      <c r="F27" s="102"/>
      <c r="G27" s="97" t="s">
        <v>70</v>
      </c>
      <c r="H27" s="102"/>
      <c r="I27" s="328" t="s">
        <v>71</v>
      </c>
      <c r="J27" s="329"/>
      <c r="K27" s="98"/>
      <c r="L27" s="98"/>
      <c r="M27" s="107"/>
    </row>
    <row r="28" spans="2:13" ht="24.95" customHeight="1">
      <c r="B28" s="99">
        <v>16</v>
      </c>
      <c r="C28" s="100"/>
      <c r="D28" s="101"/>
      <c r="E28" s="105"/>
      <c r="F28" s="102"/>
      <c r="G28" s="97" t="s">
        <v>70</v>
      </c>
      <c r="H28" s="102"/>
      <c r="I28" s="328" t="s">
        <v>71</v>
      </c>
      <c r="J28" s="329"/>
      <c r="K28" s="98"/>
      <c r="L28" s="98"/>
      <c r="M28" s="107"/>
    </row>
    <row r="29" spans="2:13" ht="24.95" customHeight="1">
      <c r="B29" s="99">
        <v>17</v>
      </c>
      <c r="C29" s="100"/>
      <c r="D29" s="101"/>
      <c r="E29" s="105"/>
      <c r="F29" s="102"/>
      <c r="G29" s="97" t="s">
        <v>70</v>
      </c>
      <c r="H29" s="102"/>
      <c r="I29" s="328" t="s">
        <v>71</v>
      </c>
      <c r="J29" s="329"/>
      <c r="K29" s="98"/>
      <c r="L29" s="98"/>
      <c r="M29" s="107"/>
    </row>
    <row r="30" spans="2:13" ht="24.95" customHeight="1">
      <c r="B30" s="99">
        <v>18</v>
      </c>
      <c r="C30" s="100"/>
      <c r="D30" s="101"/>
      <c r="E30" s="105"/>
      <c r="F30" s="102"/>
      <c r="G30" s="97" t="s">
        <v>70</v>
      </c>
      <c r="H30" s="102"/>
      <c r="I30" s="328" t="s">
        <v>71</v>
      </c>
      <c r="J30" s="329"/>
      <c r="K30" s="98"/>
      <c r="L30" s="98"/>
      <c r="M30" s="107"/>
    </row>
    <row r="31" spans="2:13" ht="24.95" customHeight="1">
      <c r="B31" s="99">
        <v>19</v>
      </c>
      <c r="C31" s="100"/>
      <c r="D31" s="101"/>
      <c r="E31" s="105"/>
      <c r="F31" s="102"/>
      <c r="G31" s="97" t="s">
        <v>70</v>
      </c>
      <c r="H31" s="102"/>
      <c r="I31" s="328" t="s">
        <v>71</v>
      </c>
      <c r="J31" s="329"/>
      <c r="K31" s="98"/>
      <c r="L31" s="98"/>
      <c r="M31" s="107"/>
    </row>
    <row r="32" spans="2:13" ht="24.95" customHeight="1">
      <c r="B32" s="99">
        <v>20</v>
      </c>
      <c r="C32" s="100"/>
      <c r="D32" s="101"/>
      <c r="E32" s="105"/>
      <c r="F32" s="102"/>
      <c r="G32" s="97" t="s">
        <v>70</v>
      </c>
      <c r="H32" s="102"/>
      <c r="I32" s="328" t="s">
        <v>71</v>
      </c>
      <c r="J32" s="329"/>
      <c r="K32" s="98"/>
      <c r="L32" s="98"/>
      <c r="M32" s="107"/>
    </row>
    <row r="33" spans="2:13" ht="24.95" customHeight="1">
      <c r="B33" s="99">
        <v>21</v>
      </c>
      <c r="C33" s="100"/>
      <c r="D33" s="101"/>
      <c r="E33" s="105"/>
      <c r="F33" s="102"/>
      <c r="G33" s="97" t="s">
        <v>70</v>
      </c>
      <c r="H33" s="102"/>
      <c r="I33" s="328" t="s">
        <v>71</v>
      </c>
      <c r="J33" s="329"/>
      <c r="K33" s="98"/>
      <c r="L33" s="98"/>
      <c r="M33" s="107"/>
    </row>
    <row r="34" spans="2:13" ht="24.95" customHeight="1">
      <c r="B34" s="99">
        <v>22</v>
      </c>
      <c r="C34" s="100"/>
      <c r="D34" s="101"/>
      <c r="E34" s="105"/>
      <c r="F34" s="102"/>
      <c r="G34" s="97" t="s">
        <v>70</v>
      </c>
      <c r="H34" s="102"/>
      <c r="I34" s="328" t="s">
        <v>71</v>
      </c>
      <c r="J34" s="329"/>
      <c r="K34" s="98"/>
      <c r="L34" s="98"/>
      <c r="M34" s="107"/>
    </row>
    <row r="35" spans="2:13" ht="24.95" customHeight="1">
      <c r="B35" s="99">
        <v>23</v>
      </c>
      <c r="C35" s="100"/>
      <c r="D35" s="101"/>
      <c r="E35" s="105"/>
      <c r="F35" s="102"/>
      <c r="G35" s="97" t="s">
        <v>70</v>
      </c>
      <c r="H35" s="102"/>
      <c r="I35" s="328" t="s">
        <v>71</v>
      </c>
      <c r="J35" s="329"/>
      <c r="K35" s="98"/>
      <c r="L35" s="98"/>
      <c r="M35" s="107"/>
    </row>
    <row r="36" spans="2:13" ht="24.95" customHeight="1">
      <c r="B36" s="99">
        <v>24</v>
      </c>
      <c r="C36" s="100"/>
      <c r="D36" s="101"/>
      <c r="E36" s="105"/>
      <c r="F36" s="102"/>
      <c r="G36" s="97" t="s">
        <v>70</v>
      </c>
      <c r="H36" s="102"/>
      <c r="I36" s="328" t="s">
        <v>71</v>
      </c>
      <c r="J36" s="329"/>
      <c r="K36" s="98"/>
      <c r="L36" s="98"/>
      <c r="M36" s="107"/>
    </row>
    <row r="37" spans="2:13" ht="24.95" customHeight="1">
      <c r="B37" s="99">
        <v>25</v>
      </c>
      <c r="C37" s="100"/>
      <c r="D37" s="101"/>
      <c r="E37" s="105"/>
      <c r="F37" s="102"/>
      <c r="G37" s="97" t="s">
        <v>70</v>
      </c>
      <c r="H37" s="102"/>
      <c r="I37" s="328" t="s">
        <v>71</v>
      </c>
      <c r="J37" s="329"/>
      <c r="K37" s="98"/>
      <c r="L37" s="98"/>
      <c r="M37" s="107"/>
    </row>
    <row r="38" spans="2:13" ht="24.95" customHeight="1">
      <c r="B38" s="99">
        <v>26</v>
      </c>
      <c r="C38" s="100"/>
      <c r="D38" s="101"/>
      <c r="E38" s="105"/>
      <c r="F38" s="102"/>
      <c r="G38" s="97" t="s">
        <v>70</v>
      </c>
      <c r="H38" s="102"/>
      <c r="I38" s="328" t="s">
        <v>71</v>
      </c>
      <c r="J38" s="329"/>
      <c r="K38" s="98"/>
      <c r="L38" s="98"/>
      <c r="M38" s="107"/>
    </row>
    <row r="39" spans="2:13" ht="24.95" customHeight="1">
      <c r="B39" s="99">
        <v>27</v>
      </c>
      <c r="C39" s="100"/>
      <c r="D39" s="101"/>
      <c r="E39" s="105"/>
      <c r="F39" s="102"/>
      <c r="G39" s="97" t="s">
        <v>70</v>
      </c>
      <c r="H39" s="102"/>
      <c r="I39" s="328" t="s">
        <v>71</v>
      </c>
      <c r="J39" s="329"/>
      <c r="K39" s="98"/>
      <c r="L39" s="98"/>
      <c r="M39" s="107"/>
    </row>
    <row r="40" spans="2:13" ht="24.95" customHeight="1">
      <c r="B40" s="99">
        <v>28</v>
      </c>
      <c r="C40" s="100"/>
      <c r="D40" s="101"/>
      <c r="E40" s="105"/>
      <c r="F40" s="102"/>
      <c r="G40" s="97" t="s">
        <v>70</v>
      </c>
      <c r="H40" s="102"/>
      <c r="I40" s="328" t="s">
        <v>71</v>
      </c>
      <c r="J40" s="329"/>
      <c r="K40" s="98"/>
      <c r="L40" s="98"/>
      <c r="M40" s="107"/>
    </row>
    <row r="41" spans="2:13" ht="24.95" customHeight="1">
      <c r="B41" s="99">
        <v>29</v>
      </c>
      <c r="C41" s="100"/>
      <c r="D41" s="101"/>
      <c r="E41" s="105"/>
      <c r="F41" s="102"/>
      <c r="G41" s="97" t="s">
        <v>70</v>
      </c>
      <c r="H41" s="102"/>
      <c r="I41" s="328" t="s">
        <v>71</v>
      </c>
      <c r="J41" s="329"/>
      <c r="K41" s="98"/>
      <c r="L41" s="98"/>
      <c r="M41" s="107"/>
    </row>
    <row r="42" spans="2:13" ht="24.95" customHeight="1">
      <c r="B42" s="99">
        <v>30</v>
      </c>
      <c r="C42" s="100"/>
      <c r="D42" s="101"/>
      <c r="E42" s="105"/>
      <c r="F42" s="102"/>
      <c r="G42" s="97" t="s">
        <v>70</v>
      </c>
      <c r="H42" s="102"/>
      <c r="I42" s="328" t="s">
        <v>71</v>
      </c>
      <c r="J42" s="329"/>
      <c r="K42" s="98"/>
      <c r="L42" s="98"/>
      <c r="M42" s="107"/>
    </row>
    <row r="43" spans="2:13" ht="24.95" customHeight="1">
      <c r="B43" s="99">
        <v>31</v>
      </c>
      <c r="C43" s="100"/>
      <c r="D43" s="101"/>
      <c r="E43" s="105"/>
      <c r="F43" s="102"/>
      <c r="G43" s="97" t="s">
        <v>70</v>
      </c>
      <c r="H43" s="102"/>
      <c r="I43" s="328" t="s">
        <v>71</v>
      </c>
      <c r="J43" s="329"/>
      <c r="K43" s="98"/>
      <c r="L43" s="98"/>
      <c r="M43" s="107"/>
    </row>
    <row r="44" spans="2:13" ht="24.95" customHeight="1">
      <c r="B44" s="99">
        <v>32</v>
      </c>
      <c r="C44" s="100"/>
      <c r="D44" s="101"/>
      <c r="E44" s="105"/>
      <c r="F44" s="102"/>
      <c r="G44" s="97" t="s">
        <v>70</v>
      </c>
      <c r="H44" s="102"/>
      <c r="I44" s="328" t="s">
        <v>71</v>
      </c>
      <c r="J44" s="329"/>
      <c r="K44" s="98"/>
      <c r="L44" s="98"/>
      <c r="M44" s="107"/>
    </row>
    <row r="45" spans="2:13" ht="24.95" customHeight="1">
      <c r="B45" s="99">
        <v>33</v>
      </c>
      <c r="C45" s="100"/>
      <c r="D45" s="101"/>
      <c r="E45" s="105"/>
      <c r="F45" s="102"/>
      <c r="G45" s="97" t="s">
        <v>70</v>
      </c>
      <c r="H45" s="102"/>
      <c r="I45" s="328" t="s">
        <v>71</v>
      </c>
      <c r="J45" s="329"/>
      <c r="K45" s="98"/>
      <c r="L45" s="98"/>
      <c r="M45" s="107"/>
    </row>
    <row r="46" spans="2:13" ht="24.95" customHeight="1">
      <c r="B46" s="99">
        <v>34</v>
      </c>
      <c r="C46" s="100"/>
      <c r="D46" s="101"/>
      <c r="E46" s="105"/>
      <c r="F46" s="102"/>
      <c r="G46" s="97" t="s">
        <v>70</v>
      </c>
      <c r="H46" s="102"/>
      <c r="I46" s="328" t="s">
        <v>71</v>
      </c>
      <c r="J46" s="329"/>
      <c r="K46" s="98"/>
      <c r="L46" s="98"/>
      <c r="M46" s="107"/>
    </row>
    <row r="47" spans="2:13" ht="24.95" customHeight="1">
      <c r="B47" s="99">
        <v>35</v>
      </c>
      <c r="C47" s="100"/>
      <c r="D47" s="101"/>
      <c r="E47" s="105"/>
      <c r="F47" s="102"/>
      <c r="G47" s="97" t="s">
        <v>70</v>
      </c>
      <c r="H47" s="102"/>
      <c r="I47" s="328" t="s">
        <v>71</v>
      </c>
      <c r="J47" s="329"/>
      <c r="K47" s="98"/>
      <c r="L47" s="98"/>
      <c r="M47" s="107"/>
    </row>
    <row r="48" spans="2:13" ht="24.95" customHeight="1">
      <c r="B48" s="99">
        <v>36</v>
      </c>
      <c r="C48" s="100"/>
      <c r="D48" s="101"/>
      <c r="E48" s="105"/>
      <c r="F48" s="102"/>
      <c r="G48" s="97" t="s">
        <v>70</v>
      </c>
      <c r="H48" s="102"/>
      <c r="I48" s="328" t="s">
        <v>71</v>
      </c>
      <c r="J48" s="329"/>
      <c r="K48" s="98"/>
      <c r="L48" s="98"/>
      <c r="M48" s="107"/>
    </row>
    <row r="49" spans="2:13" ht="24.95" customHeight="1">
      <c r="B49" s="99">
        <v>37</v>
      </c>
      <c r="C49" s="100"/>
      <c r="D49" s="101"/>
      <c r="E49" s="105"/>
      <c r="F49" s="102"/>
      <c r="G49" s="97" t="s">
        <v>70</v>
      </c>
      <c r="H49" s="102"/>
      <c r="I49" s="328" t="s">
        <v>71</v>
      </c>
      <c r="J49" s="329"/>
      <c r="K49" s="98"/>
      <c r="L49" s="98"/>
      <c r="M49" s="107"/>
    </row>
    <row r="50" spans="2:13" ht="24.95" customHeight="1">
      <c r="B50" s="99">
        <v>38</v>
      </c>
      <c r="C50" s="100"/>
      <c r="D50" s="101"/>
      <c r="E50" s="105"/>
      <c r="F50" s="102"/>
      <c r="G50" s="97" t="s">
        <v>70</v>
      </c>
      <c r="H50" s="102"/>
      <c r="I50" s="328" t="s">
        <v>71</v>
      </c>
      <c r="J50" s="329"/>
      <c r="K50" s="98"/>
      <c r="L50" s="98"/>
      <c r="M50" s="107"/>
    </row>
    <row r="51" spans="2:13" ht="24.95" customHeight="1">
      <c r="B51" s="99">
        <v>39</v>
      </c>
      <c r="C51" s="100"/>
      <c r="D51" s="101"/>
      <c r="E51" s="105"/>
      <c r="F51" s="102"/>
      <c r="G51" s="97" t="s">
        <v>70</v>
      </c>
      <c r="H51" s="102"/>
      <c r="I51" s="328" t="s">
        <v>71</v>
      </c>
      <c r="J51" s="329"/>
      <c r="K51" s="98"/>
      <c r="L51" s="98"/>
      <c r="M51" s="107"/>
    </row>
    <row r="52" spans="2:13" ht="24.95" customHeight="1">
      <c r="B52" s="99">
        <v>40</v>
      </c>
      <c r="C52" s="100"/>
      <c r="D52" s="101"/>
      <c r="E52" s="105"/>
      <c r="F52" s="102"/>
      <c r="G52" s="97" t="s">
        <v>70</v>
      </c>
      <c r="H52" s="102"/>
      <c r="I52" s="328" t="s">
        <v>71</v>
      </c>
      <c r="J52" s="329"/>
      <c r="K52" s="98"/>
      <c r="L52" s="98"/>
      <c r="M52" s="107"/>
    </row>
    <row r="53" spans="2:13" ht="24.95" customHeight="1">
      <c r="B53" s="99">
        <v>41</v>
      </c>
      <c r="C53" s="100"/>
      <c r="D53" s="101"/>
      <c r="E53" s="105"/>
      <c r="F53" s="102"/>
      <c r="G53" s="97" t="s">
        <v>70</v>
      </c>
      <c r="H53" s="102"/>
      <c r="I53" s="328" t="s">
        <v>71</v>
      </c>
      <c r="J53" s="329"/>
      <c r="K53" s="98"/>
      <c r="L53" s="98"/>
      <c r="M53" s="107"/>
    </row>
    <row r="54" spans="2:13" ht="24.95" customHeight="1">
      <c r="B54" s="99">
        <v>42</v>
      </c>
      <c r="C54" s="100"/>
      <c r="D54" s="101"/>
      <c r="E54" s="105"/>
      <c r="F54" s="102"/>
      <c r="G54" s="97" t="s">
        <v>70</v>
      </c>
      <c r="H54" s="102"/>
      <c r="I54" s="328" t="s">
        <v>71</v>
      </c>
      <c r="J54" s="329"/>
      <c r="K54" s="98"/>
      <c r="L54" s="98"/>
      <c r="M54" s="107"/>
    </row>
    <row r="55" spans="2:13" ht="24.95" customHeight="1">
      <c r="B55" s="99">
        <v>43</v>
      </c>
      <c r="C55" s="100"/>
      <c r="D55" s="101"/>
      <c r="E55" s="105"/>
      <c r="F55" s="102"/>
      <c r="G55" s="97" t="s">
        <v>70</v>
      </c>
      <c r="H55" s="102"/>
      <c r="I55" s="328" t="s">
        <v>71</v>
      </c>
      <c r="J55" s="329"/>
      <c r="K55" s="98"/>
      <c r="L55" s="98"/>
      <c r="M55" s="107"/>
    </row>
    <row r="56" spans="2:13" ht="24.95" customHeight="1">
      <c r="B56" s="99">
        <v>44</v>
      </c>
      <c r="C56" s="100"/>
      <c r="D56" s="101"/>
      <c r="E56" s="105"/>
      <c r="F56" s="102"/>
      <c r="G56" s="97" t="s">
        <v>70</v>
      </c>
      <c r="H56" s="102"/>
      <c r="I56" s="328" t="s">
        <v>71</v>
      </c>
      <c r="J56" s="329"/>
      <c r="K56" s="98"/>
      <c r="L56" s="98"/>
      <c r="M56" s="107"/>
    </row>
    <row r="57" spans="2:13" ht="24.95" customHeight="1">
      <c r="B57" s="99">
        <v>45</v>
      </c>
      <c r="C57" s="100"/>
      <c r="D57" s="101"/>
      <c r="E57" s="105"/>
      <c r="F57" s="102"/>
      <c r="G57" s="97" t="s">
        <v>70</v>
      </c>
      <c r="H57" s="102"/>
      <c r="I57" s="328" t="s">
        <v>71</v>
      </c>
      <c r="J57" s="329"/>
      <c r="K57" s="98"/>
      <c r="L57" s="98"/>
      <c r="M57" s="107"/>
    </row>
    <row r="58" spans="2:13" ht="24.95" customHeight="1">
      <c r="B58" s="99">
        <v>46</v>
      </c>
      <c r="C58" s="100"/>
      <c r="D58" s="101"/>
      <c r="E58" s="105"/>
      <c r="F58" s="102"/>
      <c r="G58" s="97" t="s">
        <v>70</v>
      </c>
      <c r="H58" s="102"/>
      <c r="I58" s="328" t="s">
        <v>71</v>
      </c>
      <c r="J58" s="329"/>
      <c r="K58" s="98"/>
      <c r="L58" s="98"/>
      <c r="M58" s="107"/>
    </row>
    <row r="59" spans="2:13" ht="24.95" customHeight="1">
      <c r="B59" s="99">
        <v>47</v>
      </c>
      <c r="C59" s="100"/>
      <c r="D59" s="101"/>
      <c r="E59" s="105"/>
      <c r="F59" s="102"/>
      <c r="G59" s="97" t="s">
        <v>70</v>
      </c>
      <c r="H59" s="102"/>
      <c r="I59" s="328" t="s">
        <v>71</v>
      </c>
      <c r="J59" s="329"/>
      <c r="K59" s="98"/>
      <c r="L59" s="98"/>
      <c r="M59" s="107"/>
    </row>
    <row r="60" spans="2:13" ht="24.95" customHeight="1">
      <c r="B60" s="99">
        <v>48</v>
      </c>
      <c r="C60" s="100"/>
      <c r="D60" s="101"/>
      <c r="E60" s="105"/>
      <c r="F60" s="102"/>
      <c r="G60" s="97" t="s">
        <v>70</v>
      </c>
      <c r="H60" s="102"/>
      <c r="I60" s="328" t="s">
        <v>71</v>
      </c>
      <c r="J60" s="329"/>
      <c r="K60" s="98"/>
      <c r="L60" s="98"/>
      <c r="M60" s="107"/>
    </row>
    <row r="61" spans="2:13" ht="24.95" customHeight="1">
      <c r="B61" s="99">
        <v>49</v>
      </c>
      <c r="C61" s="100"/>
      <c r="D61" s="101"/>
      <c r="E61" s="105"/>
      <c r="F61" s="102"/>
      <c r="G61" s="97" t="s">
        <v>70</v>
      </c>
      <c r="H61" s="102"/>
      <c r="I61" s="328" t="s">
        <v>71</v>
      </c>
      <c r="J61" s="329"/>
      <c r="K61" s="98"/>
      <c r="L61" s="98"/>
      <c r="M61" s="107"/>
    </row>
    <row r="62" spans="2:13" ht="24.95" customHeight="1">
      <c r="B62" s="99">
        <v>50</v>
      </c>
      <c r="C62" s="100"/>
      <c r="D62" s="101"/>
      <c r="E62" s="105"/>
      <c r="F62" s="102"/>
      <c r="G62" s="97" t="s">
        <v>70</v>
      </c>
      <c r="H62" s="102"/>
      <c r="I62" s="328" t="s">
        <v>71</v>
      </c>
      <c r="J62" s="329"/>
      <c r="K62" s="98"/>
      <c r="L62" s="98"/>
      <c r="M62" s="107"/>
    </row>
    <row r="63" spans="2:13" ht="24.95" customHeight="1">
      <c r="B63" s="99">
        <v>51</v>
      </c>
      <c r="C63" s="100"/>
      <c r="D63" s="101"/>
      <c r="E63" s="105"/>
      <c r="F63" s="102"/>
      <c r="G63" s="97" t="s">
        <v>70</v>
      </c>
      <c r="H63" s="102"/>
      <c r="I63" s="328" t="s">
        <v>71</v>
      </c>
      <c r="J63" s="329"/>
      <c r="K63" s="98"/>
      <c r="L63" s="98"/>
      <c r="M63" s="107"/>
    </row>
    <row r="64" spans="2:13" ht="24.95" customHeight="1">
      <c r="B64" s="99">
        <v>52</v>
      </c>
      <c r="C64" s="100"/>
      <c r="D64" s="101"/>
      <c r="E64" s="105"/>
      <c r="F64" s="102"/>
      <c r="G64" s="97" t="s">
        <v>70</v>
      </c>
      <c r="H64" s="102"/>
      <c r="I64" s="328" t="s">
        <v>71</v>
      </c>
      <c r="J64" s="329"/>
      <c r="K64" s="98"/>
      <c r="L64" s="98"/>
      <c r="M64" s="107"/>
    </row>
    <row r="65" spans="2:13" ht="24.95" customHeight="1">
      <c r="B65" s="99">
        <v>53</v>
      </c>
      <c r="C65" s="100"/>
      <c r="D65" s="101"/>
      <c r="E65" s="105"/>
      <c r="F65" s="102"/>
      <c r="G65" s="97" t="s">
        <v>70</v>
      </c>
      <c r="H65" s="102"/>
      <c r="I65" s="328" t="s">
        <v>71</v>
      </c>
      <c r="J65" s="329"/>
      <c r="K65" s="98"/>
      <c r="L65" s="98"/>
      <c r="M65" s="107"/>
    </row>
    <row r="66" spans="2:13" ht="24.95" customHeight="1">
      <c r="B66" s="99">
        <v>54</v>
      </c>
      <c r="C66" s="100"/>
      <c r="D66" s="101"/>
      <c r="E66" s="105"/>
      <c r="F66" s="102"/>
      <c r="G66" s="97" t="s">
        <v>70</v>
      </c>
      <c r="H66" s="102"/>
      <c r="I66" s="328" t="s">
        <v>71</v>
      </c>
      <c r="J66" s="329"/>
      <c r="K66" s="98"/>
      <c r="L66" s="98"/>
      <c r="M66" s="107"/>
    </row>
    <row r="67" spans="2:13" ht="24.95" customHeight="1">
      <c r="B67" s="99">
        <v>55</v>
      </c>
      <c r="C67" s="100"/>
      <c r="D67" s="101"/>
      <c r="E67" s="105"/>
      <c r="F67" s="102"/>
      <c r="G67" s="97" t="s">
        <v>70</v>
      </c>
      <c r="H67" s="102"/>
      <c r="I67" s="328" t="s">
        <v>71</v>
      </c>
      <c r="J67" s="329"/>
      <c r="K67" s="98"/>
      <c r="L67" s="98"/>
      <c r="M67" s="107"/>
    </row>
    <row r="68" spans="2:13" ht="24.95" customHeight="1">
      <c r="B68" s="99">
        <v>56</v>
      </c>
      <c r="C68" s="100"/>
      <c r="D68" s="101"/>
      <c r="E68" s="105"/>
      <c r="F68" s="102"/>
      <c r="G68" s="97" t="s">
        <v>70</v>
      </c>
      <c r="H68" s="102"/>
      <c r="I68" s="328" t="s">
        <v>71</v>
      </c>
      <c r="J68" s="329"/>
      <c r="K68" s="98"/>
      <c r="L68" s="98"/>
      <c r="M68" s="107"/>
    </row>
    <row r="69" spans="2:13" ht="24.95" customHeight="1">
      <c r="B69" s="99">
        <v>57</v>
      </c>
      <c r="C69" s="100"/>
      <c r="D69" s="101"/>
      <c r="E69" s="105"/>
      <c r="F69" s="102"/>
      <c r="G69" s="97" t="s">
        <v>70</v>
      </c>
      <c r="H69" s="102"/>
      <c r="I69" s="328" t="s">
        <v>71</v>
      </c>
      <c r="J69" s="329"/>
      <c r="K69" s="98"/>
      <c r="L69" s="98"/>
      <c r="M69" s="107"/>
    </row>
    <row r="70" spans="2:13" ht="24.95" customHeight="1">
      <c r="B70" s="99">
        <v>58</v>
      </c>
      <c r="C70" s="100"/>
      <c r="D70" s="101"/>
      <c r="E70" s="105"/>
      <c r="F70" s="102"/>
      <c r="G70" s="97" t="s">
        <v>70</v>
      </c>
      <c r="H70" s="102"/>
      <c r="I70" s="328" t="s">
        <v>71</v>
      </c>
      <c r="J70" s="329"/>
      <c r="K70" s="98"/>
      <c r="L70" s="98"/>
      <c r="M70" s="107"/>
    </row>
    <row r="71" spans="2:13" ht="24.95" customHeight="1">
      <c r="B71" s="99">
        <v>59</v>
      </c>
      <c r="C71" s="100"/>
      <c r="D71" s="101"/>
      <c r="E71" s="105"/>
      <c r="F71" s="102"/>
      <c r="G71" s="97" t="s">
        <v>70</v>
      </c>
      <c r="H71" s="102"/>
      <c r="I71" s="328" t="s">
        <v>71</v>
      </c>
      <c r="J71" s="329"/>
      <c r="K71" s="98"/>
      <c r="L71" s="98"/>
      <c r="M71" s="107"/>
    </row>
    <row r="72" spans="2:13" ht="24.95" customHeight="1">
      <c r="B72" s="99">
        <v>60</v>
      </c>
      <c r="C72" s="100"/>
      <c r="D72" s="101"/>
      <c r="E72" s="105"/>
      <c r="F72" s="102"/>
      <c r="G72" s="97" t="s">
        <v>70</v>
      </c>
      <c r="H72" s="102"/>
      <c r="I72" s="328" t="s">
        <v>71</v>
      </c>
      <c r="J72" s="329"/>
      <c r="K72" s="98"/>
      <c r="L72" s="98"/>
      <c r="M72" s="107"/>
    </row>
    <row r="73" spans="2:13" ht="24.95" customHeight="1">
      <c r="B73" s="99">
        <v>61</v>
      </c>
      <c r="C73" s="100"/>
      <c r="D73" s="101"/>
      <c r="E73" s="105"/>
      <c r="F73" s="102"/>
      <c r="G73" s="97" t="s">
        <v>70</v>
      </c>
      <c r="H73" s="102"/>
      <c r="I73" s="328" t="s">
        <v>71</v>
      </c>
      <c r="J73" s="329"/>
      <c r="K73" s="98"/>
      <c r="L73" s="98"/>
      <c r="M73" s="107"/>
    </row>
    <row r="74" spans="2:13" ht="24.95" customHeight="1">
      <c r="B74" s="99">
        <v>62</v>
      </c>
      <c r="C74" s="100"/>
      <c r="D74" s="101"/>
      <c r="E74" s="105"/>
      <c r="F74" s="102"/>
      <c r="G74" s="97" t="s">
        <v>70</v>
      </c>
      <c r="H74" s="102"/>
      <c r="I74" s="328" t="s">
        <v>71</v>
      </c>
      <c r="J74" s="329"/>
      <c r="K74" s="98"/>
      <c r="L74" s="98"/>
      <c r="M74" s="107"/>
    </row>
    <row r="75" spans="2:13" ht="24.95" customHeight="1">
      <c r="B75" s="99">
        <v>63</v>
      </c>
      <c r="C75" s="100"/>
      <c r="D75" s="101"/>
      <c r="E75" s="105"/>
      <c r="F75" s="102"/>
      <c r="G75" s="97" t="s">
        <v>70</v>
      </c>
      <c r="H75" s="102"/>
      <c r="I75" s="328" t="s">
        <v>71</v>
      </c>
      <c r="J75" s="329"/>
      <c r="K75" s="98"/>
      <c r="L75" s="98"/>
      <c r="M75" s="107"/>
    </row>
    <row r="76" spans="2:13" ht="24.95" customHeight="1">
      <c r="B76" s="99">
        <v>64</v>
      </c>
      <c r="C76" s="100"/>
      <c r="D76" s="101"/>
      <c r="E76" s="105"/>
      <c r="F76" s="102"/>
      <c r="G76" s="97" t="s">
        <v>70</v>
      </c>
      <c r="H76" s="102"/>
      <c r="I76" s="328" t="s">
        <v>71</v>
      </c>
      <c r="J76" s="329"/>
      <c r="K76" s="98"/>
      <c r="L76" s="98"/>
      <c r="M76" s="107"/>
    </row>
    <row r="77" spans="2:13" ht="24.95" customHeight="1">
      <c r="B77" s="99">
        <v>65</v>
      </c>
      <c r="C77" s="100"/>
      <c r="D77" s="101"/>
      <c r="E77" s="105"/>
      <c r="F77" s="102"/>
      <c r="G77" s="97" t="s">
        <v>70</v>
      </c>
      <c r="H77" s="102"/>
      <c r="I77" s="328" t="s">
        <v>71</v>
      </c>
      <c r="J77" s="329"/>
      <c r="K77" s="98"/>
      <c r="L77" s="98"/>
      <c r="M77" s="107"/>
    </row>
    <row r="78" spans="2:13" ht="24.95" customHeight="1">
      <c r="B78" s="99">
        <v>66</v>
      </c>
      <c r="C78" s="100"/>
      <c r="D78" s="101"/>
      <c r="E78" s="105"/>
      <c r="F78" s="102"/>
      <c r="G78" s="97" t="s">
        <v>70</v>
      </c>
      <c r="H78" s="102"/>
      <c r="I78" s="328" t="s">
        <v>71</v>
      </c>
      <c r="J78" s="329"/>
      <c r="K78" s="98"/>
      <c r="L78" s="98"/>
      <c r="M78" s="107"/>
    </row>
    <row r="79" spans="2:13" ht="24.95" customHeight="1">
      <c r="B79" s="99">
        <v>67</v>
      </c>
      <c r="C79" s="100"/>
      <c r="D79" s="101"/>
      <c r="E79" s="105"/>
      <c r="F79" s="102"/>
      <c r="G79" s="97" t="s">
        <v>70</v>
      </c>
      <c r="H79" s="102"/>
      <c r="I79" s="328" t="s">
        <v>71</v>
      </c>
      <c r="J79" s="329"/>
      <c r="K79" s="98"/>
      <c r="L79" s="98"/>
      <c r="M79" s="107"/>
    </row>
    <row r="80" spans="2:13" ht="24.95" customHeight="1">
      <c r="B80" s="99">
        <v>68</v>
      </c>
      <c r="C80" s="100"/>
      <c r="D80" s="101"/>
      <c r="E80" s="105"/>
      <c r="F80" s="102"/>
      <c r="G80" s="97" t="s">
        <v>70</v>
      </c>
      <c r="H80" s="102"/>
      <c r="I80" s="328" t="s">
        <v>71</v>
      </c>
      <c r="J80" s="329"/>
      <c r="K80" s="98"/>
      <c r="L80" s="98"/>
      <c r="M80" s="107"/>
    </row>
    <row r="81" spans="2:13" ht="24.95" customHeight="1">
      <c r="B81" s="99">
        <v>69</v>
      </c>
      <c r="C81" s="100"/>
      <c r="D81" s="101"/>
      <c r="E81" s="105"/>
      <c r="F81" s="102"/>
      <c r="G81" s="97" t="s">
        <v>70</v>
      </c>
      <c r="H81" s="102"/>
      <c r="I81" s="328" t="s">
        <v>71</v>
      </c>
      <c r="J81" s="329"/>
      <c r="K81" s="98"/>
      <c r="L81" s="98"/>
      <c r="M81" s="107"/>
    </row>
    <row r="82" spans="2:13" ht="24.95" customHeight="1">
      <c r="B82" s="99">
        <v>70</v>
      </c>
      <c r="C82" s="100"/>
      <c r="D82" s="101"/>
      <c r="E82" s="105"/>
      <c r="F82" s="102"/>
      <c r="G82" s="97" t="s">
        <v>70</v>
      </c>
      <c r="H82" s="102"/>
      <c r="I82" s="328" t="s">
        <v>71</v>
      </c>
      <c r="J82" s="329"/>
      <c r="K82" s="98"/>
      <c r="L82" s="98"/>
      <c r="M82" s="107"/>
    </row>
    <row r="83" spans="2:13" ht="24.95" customHeight="1">
      <c r="B83" s="99">
        <v>71</v>
      </c>
      <c r="C83" s="100"/>
      <c r="D83" s="101"/>
      <c r="E83" s="105"/>
      <c r="F83" s="102"/>
      <c r="G83" s="97" t="s">
        <v>70</v>
      </c>
      <c r="H83" s="102"/>
      <c r="I83" s="328" t="s">
        <v>71</v>
      </c>
      <c r="J83" s="329"/>
      <c r="K83" s="98"/>
      <c r="L83" s="98"/>
      <c r="M83" s="107"/>
    </row>
    <row r="84" spans="2:13" ht="24.95" customHeight="1">
      <c r="B84" s="99">
        <v>72</v>
      </c>
      <c r="C84" s="100"/>
      <c r="D84" s="101"/>
      <c r="E84" s="105"/>
      <c r="F84" s="102"/>
      <c r="G84" s="97" t="s">
        <v>70</v>
      </c>
      <c r="H84" s="102"/>
      <c r="I84" s="328" t="s">
        <v>71</v>
      </c>
      <c r="J84" s="329"/>
      <c r="K84" s="98"/>
      <c r="L84" s="98"/>
      <c r="M84" s="107"/>
    </row>
    <row r="85" spans="2:13" ht="24.95" customHeight="1">
      <c r="B85" s="99">
        <v>73</v>
      </c>
      <c r="C85" s="100"/>
      <c r="D85" s="101"/>
      <c r="E85" s="105"/>
      <c r="F85" s="102"/>
      <c r="G85" s="97" t="s">
        <v>70</v>
      </c>
      <c r="H85" s="102"/>
      <c r="I85" s="328" t="s">
        <v>71</v>
      </c>
      <c r="J85" s="329"/>
      <c r="K85" s="98"/>
      <c r="L85" s="98"/>
      <c r="M85" s="107"/>
    </row>
    <row r="86" spans="2:13" ht="24.95" customHeight="1">
      <c r="B86" s="99">
        <v>74</v>
      </c>
      <c r="C86" s="100"/>
      <c r="D86" s="101"/>
      <c r="E86" s="105"/>
      <c r="F86" s="102"/>
      <c r="G86" s="97" t="s">
        <v>70</v>
      </c>
      <c r="H86" s="102"/>
      <c r="I86" s="328" t="s">
        <v>71</v>
      </c>
      <c r="J86" s="329"/>
      <c r="K86" s="98"/>
      <c r="L86" s="98"/>
      <c r="M86" s="107"/>
    </row>
    <row r="87" spans="2:13" ht="24.95" customHeight="1">
      <c r="B87" s="99">
        <v>75</v>
      </c>
      <c r="C87" s="100"/>
      <c r="D87" s="101"/>
      <c r="E87" s="105"/>
      <c r="F87" s="102"/>
      <c r="G87" s="97" t="s">
        <v>70</v>
      </c>
      <c r="H87" s="102"/>
      <c r="I87" s="328" t="s">
        <v>71</v>
      </c>
      <c r="J87" s="329"/>
      <c r="K87" s="98"/>
      <c r="L87" s="98"/>
      <c r="M87" s="107"/>
    </row>
    <row r="88" spans="2:13" ht="24.95" customHeight="1">
      <c r="B88" s="99">
        <v>76</v>
      </c>
      <c r="C88" s="100"/>
      <c r="D88" s="101"/>
      <c r="E88" s="105"/>
      <c r="F88" s="102"/>
      <c r="G88" s="97" t="s">
        <v>70</v>
      </c>
      <c r="H88" s="102"/>
      <c r="I88" s="328" t="s">
        <v>71</v>
      </c>
      <c r="J88" s="329"/>
      <c r="K88" s="98"/>
      <c r="L88" s="98"/>
      <c r="M88" s="107"/>
    </row>
    <row r="89" spans="2:13" ht="24.95" customHeight="1">
      <c r="B89" s="99">
        <v>77</v>
      </c>
      <c r="C89" s="100"/>
      <c r="D89" s="101"/>
      <c r="E89" s="105"/>
      <c r="F89" s="102"/>
      <c r="G89" s="97" t="s">
        <v>70</v>
      </c>
      <c r="H89" s="102"/>
      <c r="I89" s="328" t="s">
        <v>71</v>
      </c>
      <c r="J89" s="329"/>
      <c r="K89" s="98"/>
      <c r="L89" s="98"/>
      <c r="M89" s="107"/>
    </row>
    <row r="90" spans="2:13" ht="24.95" customHeight="1">
      <c r="B90" s="99">
        <v>78</v>
      </c>
      <c r="C90" s="100"/>
      <c r="D90" s="101"/>
      <c r="E90" s="105"/>
      <c r="F90" s="102"/>
      <c r="G90" s="97" t="s">
        <v>70</v>
      </c>
      <c r="H90" s="102"/>
      <c r="I90" s="328" t="s">
        <v>71</v>
      </c>
      <c r="J90" s="329"/>
      <c r="K90" s="98"/>
      <c r="L90" s="98"/>
      <c r="M90" s="107"/>
    </row>
    <row r="91" spans="2:13" ht="24.95" customHeight="1">
      <c r="B91" s="99">
        <v>79</v>
      </c>
      <c r="C91" s="100"/>
      <c r="D91" s="101"/>
      <c r="E91" s="105"/>
      <c r="F91" s="102"/>
      <c r="G91" s="97" t="s">
        <v>70</v>
      </c>
      <c r="H91" s="102"/>
      <c r="I91" s="328" t="s">
        <v>71</v>
      </c>
      <c r="J91" s="329"/>
      <c r="K91" s="98"/>
      <c r="L91" s="98"/>
      <c r="M91" s="107"/>
    </row>
    <row r="92" spans="2:13" ht="24.95" customHeight="1">
      <c r="B92" s="99">
        <v>80</v>
      </c>
      <c r="C92" s="100"/>
      <c r="D92" s="101"/>
      <c r="E92" s="105"/>
      <c r="F92" s="102"/>
      <c r="G92" s="97" t="s">
        <v>70</v>
      </c>
      <c r="H92" s="102"/>
      <c r="I92" s="328" t="s">
        <v>71</v>
      </c>
      <c r="J92" s="329"/>
      <c r="K92" s="98"/>
      <c r="L92" s="98"/>
      <c r="M92" s="107"/>
    </row>
    <row r="93" spans="2:13" ht="24.95" customHeight="1">
      <c r="B93" s="99">
        <v>81</v>
      </c>
      <c r="C93" s="100"/>
      <c r="D93" s="101"/>
      <c r="E93" s="105"/>
      <c r="F93" s="102"/>
      <c r="G93" s="97" t="s">
        <v>70</v>
      </c>
      <c r="H93" s="102"/>
      <c r="I93" s="328" t="s">
        <v>71</v>
      </c>
      <c r="J93" s="329"/>
      <c r="K93" s="98"/>
      <c r="L93" s="98"/>
      <c r="M93" s="107"/>
    </row>
    <row r="94" spans="2:13" ht="24.95" customHeight="1">
      <c r="B94" s="99">
        <v>82</v>
      </c>
      <c r="C94" s="100"/>
      <c r="D94" s="101"/>
      <c r="E94" s="105"/>
      <c r="F94" s="102"/>
      <c r="G94" s="97" t="s">
        <v>70</v>
      </c>
      <c r="H94" s="102"/>
      <c r="I94" s="328" t="s">
        <v>71</v>
      </c>
      <c r="J94" s="329"/>
      <c r="K94" s="98"/>
      <c r="L94" s="98"/>
      <c r="M94" s="107"/>
    </row>
    <row r="95" spans="2:13" ht="24.95" customHeight="1">
      <c r="B95" s="99">
        <v>83</v>
      </c>
      <c r="C95" s="100"/>
      <c r="D95" s="101"/>
      <c r="E95" s="105"/>
      <c r="F95" s="102"/>
      <c r="G95" s="97" t="s">
        <v>70</v>
      </c>
      <c r="H95" s="102"/>
      <c r="I95" s="328" t="s">
        <v>71</v>
      </c>
      <c r="J95" s="329"/>
      <c r="K95" s="98"/>
      <c r="L95" s="98"/>
      <c r="M95" s="107"/>
    </row>
    <row r="96" spans="2:13" ht="24.95" customHeight="1">
      <c r="B96" s="99">
        <v>84</v>
      </c>
      <c r="C96" s="100"/>
      <c r="D96" s="101"/>
      <c r="E96" s="105"/>
      <c r="F96" s="102"/>
      <c r="G96" s="97" t="s">
        <v>70</v>
      </c>
      <c r="H96" s="102"/>
      <c r="I96" s="328" t="s">
        <v>71</v>
      </c>
      <c r="J96" s="329"/>
      <c r="K96" s="98"/>
      <c r="L96" s="98"/>
      <c r="M96" s="107"/>
    </row>
    <row r="97" spans="2:13" ht="24.95" customHeight="1">
      <c r="B97" s="99">
        <v>85</v>
      </c>
      <c r="C97" s="100"/>
      <c r="D97" s="101"/>
      <c r="E97" s="105"/>
      <c r="F97" s="102"/>
      <c r="G97" s="97" t="s">
        <v>70</v>
      </c>
      <c r="H97" s="102"/>
      <c r="I97" s="328" t="s">
        <v>71</v>
      </c>
      <c r="J97" s="329"/>
      <c r="K97" s="98"/>
      <c r="L97" s="98"/>
      <c r="M97" s="107"/>
    </row>
    <row r="98" spans="2:13" ht="24.95" customHeight="1">
      <c r="B98" s="99">
        <v>86</v>
      </c>
      <c r="C98" s="100"/>
      <c r="D98" s="101"/>
      <c r="E98" s="105"/>
      <c r="F98" s="102"/>
      <c r="G98" s="97" t="s">
        <v>70</v>
      </c>
      <c r="H98" s="102"/>
      <c r="I98" s="328" t="s">
        <v>71</v>
      </c>
      <c r="J98" s="329"/>
      <c r="K98" s="98"/>
      <c r="L98" s="98"/>
      <c r="M98" s="107"/>
    </row>
    <row r="99" spans="2:13" ht="24.95" customHeight="1">
      <c r="B99" s="99">
        <v>87</v>
      </c>
      <c r="C99" s="100"/>
      <c r="D99" s="101"/>
      <c r="E99" s="105"/>
      <c r="F99" s="102"/>
      <c r="G99" s="97" t="s">
        <v>70</v>
      </c>
      <c r="H99" s="102"/>
      <c r="I99" s="328" t="s">
        <v>71</v>
      </c>
      <c r="J99" s="329"/>
      <c r="K99" s="98"/>
      <c r="L99" s="98"/>
      <c r="M99" s="107"/>
    </row>
    <row r="100" spans="2:13" ht="24.95" customHeight="1">
      <c r="B100" s="99">
        <v>88</v>
      </c>
      <c r="C100" s="100"/>
      <c r="D100" s="101"/>
      <c r="E100" s="105"/>
      <c r="F100" s="102"/>
      <c r="G100" s="97" t="s">
        <v>70</v>
      </c>
      <c r="H100" s="102"/>
      <c r="I100" s="328" t="s">
        <v>71</v>
      </c>
      <c r="J100" s="329"/>
      <c r="K100" s="98"/>
      <c r="L100" s="98"/>
      <c r="M100" s="107"/>
    </row>
    <row r="101" spans="2:13" ht="24.95" customHeight="1">
      <c r="B101" s="99">
        <v>89</v>
      </c>
      <c r="C101" s="100"/>
      <c r="D101" s="101"/>
      <c r="E101" s="105"/>
      <c r="F101" s="102"/>
      <c r="G101" s="97" t="s">
        <v>70</v>
      </c>
      <c r="H101" s="102"/>
      <c r="I101" s="328" t="s">
        <v>71</v>
      </c>
      <c r="J101" s="329"/>
      <c r="K101" s="98"/>
      <c r="L101" s="98"/>
      <c r="M101" s="107"/>
    </row>
    <row r="102" spans="2:13" ht="24.95" customHeight="1">
      <c r="B102" s="99">
        <v>90</v>
      </c>
      <c r="C102" s="100"/>
      <c r="D102" s="101"/>
      <c r="E102" s="105"/>
      <c r="F102" s="102"/>
      <c r="G102" s="97" t="s">
        <v>70</v>
      </c>
      <c r="H102" s="102"/>
      <c r="I102" s="328" t="s">
        <v>71</v>
      </c>
      <c r="J102" s="329"/>
      <c r="K102" s="98"/>
      <c r="L102" s="98"/>
      <c r="M102" s="107"/>
    </row>
    <row r="103" spans="2:13" ht="24.95" customHeight="1">
      <c r="B103" s="99">
        <v>91</v>
      </c>
      <c r="C103" s="100"/>
      <c r="D103" s="101"/>
      <c r="E103" s="105"/>
      <c r="F103" s="102"/>
      <c r="G103" s="97" t="s">
        <v>70</v>
      </c>
      <c r="H103" s="102"/>
      <c r="I103" s="328" t="s">
        <v>71</v>
      </c>
      <c r="J103" s="329"/>
      <c r="K103" s="98"/>
      <c r="L103" s="98"/>
      <c r="M103" s="107"/>
    </row>
    <row r="104" spans="2:13" ht="24.95" customHeight="1">
      <c r="B104" s="99">
        <v>92</v>
      </c>
      <c r="C104" s="100"/>
      <c r="D104" s="101"/>
      <c r="E104" s="105"/>
      <c r="F104" s="102"/>
      <c r="G104" s="97" t="s">
        <v>70</v>
      </c>
      <c r="H104" s="102"/>
      <c r="I104" s="328" t="s">
        <v>71</v>
      </c>
      <c r="J104" s="329"/>
      <c r="K104" s="98"/>
      <c r="L104" s="98"/>
      <c r="M104" s="107"/>
    </row>
    <row r="105" spans="2:13" ht="24.95" customHeight="1">
      <c r="B105" s="99">
        <v>93</v>
      </c>
      <c r="C105" s="100"/>
      <c r="D105" s="101"/>
      <c r="E105" s="105"/>
      <c r="F105" s="102"/>
      <c r="G105" s="97" t="s">
        <v>70</v>
      </c>
      <c r="H105" s="102"/>
      <c r="I105" s="328" t="s">
        <v>71</v>
      </c>
      <c r="J105" s="329"/>
      <c r="K105" s="98"/>
      <c r="L105" s="98"/>
      <c r="M105" s="107"/>
    </row>
    <row r="106" spans="2:13" ht="24.95" customHeight="1">
      <c r="B106" s="99">
        <v>94</v>
      </c>
      <c r="C106" s="100"/>
      <c r="D106" s="101"/>
      <c r="E106" s="105"/>
      <c r="F106" s="102"/>
      <c r="G106" s="97" t="s">
        <v>70</v>
      </c>
      <c r="H106" s="102"/>
      <c r="I106" s="328" t="s">
        <v>71</v>
      </c>
      <c r="J106" s="329"/>
      <c r="K106" s="98"/>
      <c r="L106" s="98"/>
      <c r="M106" s="107"/>
    </row>
    <row r="107" spans="2:13" ht="24.95" customHeight="1">
      <c r="B107" s="99">
        <v>95</v>
      </c>
      <c r="C107" s="100"/>
      <c r="D107" s="101"/>
      <c r="E107" s="105"/>
      <c r="F107" s="102"/>
      <c r="G107" s="97" t="s">
        <v>70</v>
      </c>
      <c r="H107" s="102"/>
      <c r="I107" s="328" t="s">
        <v>71</v>
      </c>
      <c r="J107" s="329"/>
      <c r="K107" s="98"/>
      <c r="L107" s="98"/>
      <c r="M107" s="107"/>
    </row>
    <row r="108" spans="2:13" ht="24.95" customHeight="1">
      <c r="B108" s="99">
        <v>96</v>
      </c>
      <c r="C108" s="100"/>
      <c r="D108" s="101"/>
      <c r="E108" s="105"/>
      <c r="F108" s="102"/>
      <c r="G108" s="97" t="s">
        <v>70</v>
      </c>
      <c r="H108" s="102"/>
      <c r="I108" s="328" t="s">
        <v>71</v>
      </c>
      <c r="J108" s="329"/>
      <c r="K108" s="98"/>
      <c r="L108" s="98"/>
      <c r="M108" s="107"/>
    </row>
    <row r="109" spans="2:13" ht="24.95" customHeight="1">
      <c r="B109" s="99">
        <v>97</v>
      </c>
      <c r="C109" s="100"/>
      <c r="D109" s="101"/>
      <c r="E109" s="105"/>
      <c r="F109" s="102"/>
      <c r="G109" s="97" t="s">
        <v>70</v>
      </c>
      <c r="H109" s="102"/>
      <c r="I109" s="328" t="s">
        <v>71</v>
      </c>
      <c r="J109" s="329"/>
      <c r="K109" s="98"/>
      <c r="L109" s="98"/>
      <c r="M109" s="107"/>
    </row>
    <row r="110" spans="2:13" ht="24.95" customHeight="1">
      <c r="B110" s="99">
        <v>98</v>
      </c>
      <c r="C110" s="100"/>
      <c r="D110" s="101"/>
      <c r="E110" s="105"/>
      <c r="F110" s="102"/>
      <c r="G110" s="97" t="s">
        <v>70</v>
      </c>
      <c r="H110" s="102"/>
      <c r="I110" s="328" t="s">
        <v>71</v>
      </c>
      <c r="J110" s="329"/>
      <c r="K110" s="98"/>
      <c r="L110" s="98"/>
      <c r="M110" s="107"/>
    </row>
    <row r="111" spans="2:13" ht="24.95" customHeight="1">
      <c r="B111" s="99">
        <v>99</v>
      </c>
      <c r="C111" s="100"/>
      <c r="D111" s="101"/>
      <c r="E111" s="105"/>
      <c r="F111" s="102"/>
      <c r="G111" s="97" t="s">
        <v>70</v>
      </c>
      <c r="H111" s="102"/>
      <c r="I111" s="328" t="s">
        <v>71</v>
      </c>
      <c r="J111" s="329"/>
      <c r="K111" s="98"/>
      <c r="L111" s="98"/>
      <c r="M111" s="107"/>
    </row>
    <row r="112" spans="2:13" ht="24.95" customHeight="1">
      <c r="B112" s="99">
        <v>100</v>
      </c>
      <c r="C112" s="100"/>
      <c r="D112" s="101"/>
      <c r="E112" s="105"/>
      <c r="F112" s="102"/>
      <c r="G112" s="97" t="s">
        <v>70</v>
      </c>
      <c r="H112" s="102"/>
      <c r="I112" s="328" t="s">
        <v>71</v>
      </c>
      <c r="J112" s="329"/>
      <c r="K112" s="98"/>
      <c r="L112" s="98"/>
      <c r="M112" s="107"/>
    </row>
  </sheetData>
  <sheetProtection sheet="1" objects="1" scenarios="1"/>
  <mergeCells count="118">
    <mergeCell ref="I111:J111"/>
    <mergeCell ref="I112:J112"/>
    <mergeCell ref="I105:J105"/>
    <mergeCell ref="I106:J106"/>
    <mergeCell ref="I107:J107"/>
    <mergeCell ref="I108:J108"/>
    <mergeCell ref="I109:J109"/>
    <mergeCell ref="I110:J110"/>
    <mergeCell ref="I99:J99"/>
    <mergeCell ref="I100:J100"/>
    <mergeCell ref="I101:J101"/>
    <mergeCell ref="I102:J102"/>
    <mergeCell ref="I103:J103"/>
    <mergeCell ref="I104:J104"/>
    <mergeCell ref="I93:J93"/>
    <mergeCell ref="I94:J94"/>
    <mergeCell ref="I95:J95"/>
    <mergeCell ref="I96:J96"/>
    <mergeCell ref="I97:J97"/>
    <mergeCell ref="I98:J98"/>
    <mergeCell ref="I87:J87"/>
    <mergeCell ref="I88:J88"/>
    <mergeCell ref="I89:J89"/>
    <mergeCell ref="I90:J90"/>
    <mergeCell ref="I91:J91"/>
    <mergeCell ref="I92:J92"/>
    <mergeCell ref="I81:J81"/>
    <mergeCell ref="I82:J82"/>
    <mergeCell ref="I83:J83"/>
    <mergeCell ref="I84:J84"/>
    <mergeCell ref="I85:J85"/>
    <mergeCell ref="I86:J86"/>
    <mergeCell ref="I75:J75"/>
    <mergeCell ref="I76:J76"/>
    <mergeCell ref="I77:J77"/>
    <mergeCell ref="I78:J78"/>
    <mergeCell ref="I79:J79"/>
    <mergeCell ref="I80:J80"/>
    <mergeCell ref="I69:J69"/>
    <mergeCell ref="I70:J70"/>
    <mergeCell ref="I71:J71"/>
    <mergeCell ref="I72:J72"/>
    <mergeCell ref="I73:J73"/>
    <mergeCell ref="I74:J74"/>
    <mergeCell ref="I63:J63"/>
    <mergeCell ref="I64:J64"/>
    <mergeCell ref="I65:J65"/>
    <mergeCell ref="I66:J66"/>
    <mergeCell ref="I67:J67"/>
    <mergeCell ref="I68:J68"/>
    <mergeCell ref="I57:J57"/>
    <mergeCell ref="I58:J58"/>
    <mergeCell ref="I59:J59"/>
    <mergeCell ref="I60:J60"/>
    <mergeCell ref="I61:J61"/>
    <mergeCell ref="I62:J62"/>
    <mergeCell ref="I51:J51"/>
    <mergeCell ref="I52:J52"/>
    <mergeCell ref="I53:J53"/>
    <mergeCell ref="I54:J54"/>
    <mergeCell ref="I55:J55"/>
    <mergeCell ref="I56:J56"/>
    <mergeCell ref="I45:J45"/>
    <mergeCell ref="I46:J46"/>
    <mergeCell ref="I47:J47"/>
    <mergeCell ref="I48:J48"/>
    <mergeCell ref="I49:J49"/>
    <mergeCell ref="I50:J50"/>
    <mergeCell ref="I39:J39"/>
    <mergeCell ref="I40:J40"/>
    <mergeCell ref="I41:J41"/>
    <mergeCell ref="I42:J42"/>
    <mergeCell ref="I43:J43"/>
    <mergeCell ref="I44:J44"/>
    <mergeCell ref="I33:J33"/>
    <mergeCell ref="I34:J34"/>
    <mergeCell ref="I35:J35"/>
    <mergeCell ref="I36:J36"/>
    <mergeCell ref="I37:J37"/>
    <mergeCell ref="I38:J38"/>
    <mergeCell ref="I27:J27"/>
    <mergeCell ref="I28:J28"/>
    <mergeCell ref="I29:J29"/>
    <mergeCell ref="I30:J30"/>
    <mergeCell ref="I31:J31"/>
    <mergeCell ref="I32:J32"/>
    <mergeCell ref="I23:J23"/>
    <mergeCell ref="I24:J24"/>
    <mergeCell ref="I25:J25"/>
    <mergeCell ref="I26:J26"/>
    <mergeCell ref="I17:J17"/>
    <mergeCell ref="I18:J18"/>
    <mergeCell ref="I19:J19"/>
    <mergeCell ref="I20:J20"/>
    <mergeCell ref="I21:J21"/>
    <mergeCell ref="I22:J22"/>
    <mergeCell ref="I14:J14"/>
    <mergeCell ref="I15:J15"/>
    <mergeCell ref="I16:J16"/>
    <mergeCell ref="B6:C6"/>
    <mergeCell ref="D6:J6"/>
    <mergeCell ref="B8:B10"/>
    <mergeCell ref="E8:G8"/>
    <mergeCell ref="H8:I8"/>
    <mergeCell ref="J8:L8"/>
    <mergeCell ref="E9:G9"/>
    <mergeCell ref="H9:I9"/>
    <mergeCell ref="J9:L10"/>
    <mergeCell ref="E10:G10"/>
    <mergeCell ref="B1:L1"/>
    <mergeCell ref="H2:L2"/>
    <mergeCell ref="B4:D4"/>
    <mergeCell ref="E4:J4"/>
    <mergeCell ref="B5:D5"/>
    <mergeCell ref="E5:J5"/>
    <mergeCell ref="H10:I10"/>
    <mergeCell ref="E12:J12"/>
    <mergeCell ref="I13:J13"/>
  </mergeCells>
  <phoneticPr fontId="1"/>
  <dataValidations count="2">
    <dataValidation imeMode="fullKatakana" allowBlank="1" showInputMessage="1" showErrorMessage="1" sqref="D14:D112"/>
    <dataValidation imeMode="fullKatakana" allowBlank="1" showInputMessage="1" showErrorMessage="1" prompt="「カタカナ」で入力してください" sqref="D13"/>
  </dataValidations>
  <printOptions horizontalCentered="1"/>
  <pageMargins left="0.31496062992125984" right="0.31496062992125984" top="0.35433070866141736" bottom="0.31496062992125984" header="0.31496062992125984" footer="0.23622047244094491"/>
  <pageSetup paperSize="9" scale="73" fitToHeight="0" orientation="portrait" r:id="rId1"/>
  <headerFooter>
    <oddHeader>&amp;R&amp;P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>
          <x14:formula1>
            <xm:f>'選択肢 (2)'!$C$2:$C$7</xm:f>
          </x14:formula1>
          <xm:sqref>G13:G112</xm:sqref>
        </x14:dataValidation>
        <x14:dataValidation type="list" showInputMessage="1" showErrorMessage="1">
          <x14:formula1>
            <xm:f>'選択肢 (2)'!$B$2:$B$7</xm:f>
          </x14:formula1>
          <xm:sqref>K13:K112</xm:sqref>
        </x14:dataValidation>
        <x14:dataValidation type="list" showInputMessage="1" showErrorMessage="1" prompt="▼リストから選択">
          <x14:formula1>
            <xm:f>'選択肢 (2)'!$A$2:$A$3</xm:f>
          </x14:formula1>
          <xm:sqref>L13:L112</xm:sqref>
        </x14:dataValidation>
        <x14:dataValidation type="list" allowBlank="1" showInputMessage="1" showErrorMessage="1">
          <x14:formula1>
            <xm:f>'選択肢 (2)'!$D$2:$D$48</xm:f>
          </x14:formula1>
          <xm:sqref>E13:E112</xm:sqref>
        </x14:dataValidation>
        <x14:dataValidation type="list" showInputMessage="1" showErrorMessage="1" promptTitle="※年度の途中で当該選手が退部する場合は府県協会までメール下さい。" prompt="▼リストから選択">
          <x14:formula1>
            <xm:f>'選択肢 (2)'!$E$2:$E$3</xm:f>
          </x14:formula1>
          <xm:sqref>M13:M112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F16" sqref="F16"/>
    </sheetView>
  </sheetViews>
  <sheetFormatPr defaultRowHeight="13.5"/>
  <cols>
    <col min="3" max="3" width="11.75" customWidth="1"/>
  </cols>
  <sheetData>
    <row r="1" spans="1:5">
      <c r="A1" s="103" t="s">
        <v>17</v>
      </c>
      <c r="B1" s="103" t="s">
        <v>72</v>
      </c>
      <c r="C1" t="s">
        <v>73</v>
      </c>
      <c r="D1" t="s">
        <v>85</v>
      </c>
      <c r="E1" t="s">
        <v>133</v>
      </c>
    </row>
    <row r="2" spans="1:5">
      <c r="A2" s="103" t="s">
        <v>51</v>
      </c>
      <c r="B2" s="103">
        <v>1</v>
      </c>
      <c r="C2" t="s">
        <v>70</v>
      </c>
      <c r="D2" t="s">
        <v>112</v>
      </c>
      <c r="E2" t="s">
        <v>134</v>
      </c>
    </row>
    <row r="3" spans="1:5">
      <c r="A3" s="103" t="s">
        <v>52</v>
      </c>
      <c r="B3" s="103">
        <v>2</v>
      </c>
      <c r="C3" t="s">
        <v>74</v>
      </c>
      <c r="D3" t="s">
        <v>110</v>
      </c>
    </row>
    <row r="4" spans="1:5">
      <c r="A4" s="103"/>
      <c r="B4" s="103">
        <v>3</v>
      </c>
      <c r="C4" t="s">
        <v>75</v>
      </c>
      <c r="D4" t="s">
        <v>111</v>
      </c>
    </row>
    <row r="5" spans="1:5">
      <c r="A5" s="103"/>
      <c r="B5" s="103">
        <v>4</v>
      </c>
      <c r="C5" t="s">
        <v>76</v>
      </c>
      <c r="D5" t="s">
        <v>113</v>
      </c>
    </row>
    <row r="6" spans="1:5">
      <c r="A6" s="103"/>
      <c r="B6" s="103">
        <v>5</v>
      </c>
      <c r="C6" t="s">
        <v>77</v>
      </c>
      <c r="D6" t="s">
        <v>84</v>
      </c>
    </row>
    <row r="7" spans="1:5">
      <c r="A7" s="103"/>
      <c r="B7" s="103">
        <v>6</v>
      </c>
      <c r="C7" t="s">
        <v>78</v>
      </c>
      <c r="D7" t="s">
        <v>114</v>
      </c>
    </row>
    <row r="8" spans="1:5">
      <c r="B8" s="103" t="s">
        <v>81</v>
      </c>
      <c r="D8" t="s">
        <v>86</v>
      </c>
    </row>
    <row r="9" spans="1:5">
      <c r="B9" s="103" t="s">
        <v>82</v>
      </c>
      <c r="D9" t="s">
        <v>87</v>
      </c>
    </row>
    <row r="10" spans="1:5">
      <c r="B10" s="103" t="s">
        <v>83</v>
      </c>
      <c r="D10" t="s">
        <v>88</v>
      </c>
    </row>
    <row r="11" spans="1:5">
      <c r="B11" s="103" t="s">
        <v>80</v>
      </c>
      <c r="D11" t="s">
        <v>89</v>
      </c>
    </row>
    <row r="12" spans="1:5">
      <c r="B12" s="103" t="s">
        <v>79</v>
      </c>
      <c r="D12" t="s">
        <v>90</v>
      </c>
    </row>
    <row r="13" spans="1:5">
      <c r="B13" s="103"/>
      <c r="D13" t="s">
        <v>91</v>
      </c>
    </row>
    <row r="14" spans="1:5">
      <c r="B14" s="103"/>
      <c r="D14" t="s">
        <v>92</v>
      </c>
    </row>
    <row r="15" spans="1:5">
      <c r="D15" t="s">
        <v>93</v>
      </c>
    </row>
    <row r="16" spans="1:5">
      <c r="D16" t="s">
        <v>94</v>
      </c>
    </row>
    <row r="17" spans="4:4">
      <c r="D17" t="s">
        <v>95</v>
      </c>
    </row>
    <row r="18" spans="4:4">
      <c r="D18" t="s">
        <v>96</v>
      </c>
    </row>
    <row r="19" spans="4:4">
      <c r="D19" t="s">
        <v>97</v>
      </c>
    </row>
    <row r="20" spans="4:4">
      <c r="D20" t="s">
        <v>98</v>
      </c>
    </row>
    <row r="21" spans="4:4">
      <c r="D21" t="s">
        <v>99</v>
      </c>
    </row>
    <row r="22" spans="4:4">
      <c r="D22" t="s">
        <v>100</v>
      </c>
    </row>
    <row r="23" spans="4:4">
      <c r="D23" t="s">
        <v>101</v>
      </c>
    </row>
    <row r="24" spans="4:4">
      <c r="D24" t="s">
        <v>102</v>
      </c>
    </row>
    <row r="25" spans="4:4">
      <c r="D25" t="s">
        <v>103</v>
      </c>
    </row>
    <row r="26" spans="4:4">
      <c r="D26" t="s">
        <v>104</v>
      </c>
    </row>
    <row r="27" spans="4:4">
      <c r="D27" t="s">
        <v>105</v>
      </c>
    </row>
    <row r="28" spans="4:4">
      <c r="D28" t="s">
        <v>106</v>
      </c>
    </row>
    <row r="29" spans="4:4">
      <c r="D29" t="s">
        <v>107</v>
      </c>
    </row>
    <row r="30" spans="4:4">
      <c r="D30" t="s">
        <v>108</v>
      </c>
    </row>
    <row r="31" spans="4:4">
      <c r="D31" t="s">
        <v>109</v>
      </c>
    </row>
    <row r="32" spans="4:4">
      <c r="D32" t="s">
        <v>115</v>
      </c>
    </row>
    <row r="33" spans="4:4">
      <c r="D33" t="s">
        <v>116</v>
      </c>
    </row>
    <row r="34" spans="4:4">
      <c r="D34" t="s">
        <v>117</v>
      </c>
    </row>
    <row r="35" spans="4:4">
      <c r="D35" t="s">
        <v>118</v>
      </c>
    </row>
    <row r="36" spans="4:4">
      <c r="D36" t="s">
        <v>119</v>
      </c>
    </row>
    <row r="37" spans="4:4">
      <c r="D37" t="s">
        <v>120</v>
      </c>
    </row>
    <row r="38" spans="4:4">
      <c r="D38" t="s">
        <v>121</v>
      </c>
    </row>
    <row r="39" spans="4:4">
      <c r="D39" t="s">
        <v>122</v>
      </c>
    </row>
    <row r="40" spans="4:4">
      <c r="D40" t="s">
        <v>123</v>
      </c>
    </row>
    <row r="41" spans="4:4">
      <c r="D41" t="s">
        <v>124</v>
      </c>
    </row>
    <row r="42" spans="4:4">
      <c r="D42" t="s">
        <v>125</v>
      </c>
    </row>
    <row r="43" spans="4:4">
      <c r="D43" t="s">
        <v>126</v>
      </c>
    </row>
    <row r="44" spans="4:4">
      <c r="D44" t="s">
        <v>127</v>
      </c>
    </row>
    <row r="45" spans="4:4">
      <c r="D45" t="s">
        <v>128</v>
      </c>
    </row>
    <row r="46" spans="4:4">
      <c r="D46" t="s">
        <v>129</v>
      </c>
    </row>
    <row r="47" spans="4:4">
      <c r="D47" t="s">
        <v>130</v>
      </c>
    </row>
    <row r="48" spans="4:4">
      <c r="D48" t="s">
        <v>131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G5" sqref="G5"/>
    </sheetView>
  </sheetViews>
  <sheetFormatPr defaultRowHeight="13.5"/>
  <cols>
    <col min="1" max="1" width="22" bestFit="1" customWidth="1"/>
    <col min="2" max="2" width="12" customWidth="1"/>
    <col min="3" max="3" width="11.625" bestFit="1" customWidth="1"/>
    <col min="4" max="4" width="5.25" bestFit="1" customWidth="1"/>
    <col min="5" max="5" width="7.625" bestFit="1" customWidth="1"/>
  </cols>
  <sheetData>
    <row r="1" spans="1:6" ht="40.5">
      <c r="A1" s="62" t="s">
        <v>58</v>
      </c>
      <c r="B1" s="62" t="s">
        <v>50</v>
      </c>
      <c r="C1" s="62" t="s">
        <v>29</v>
      </c>
      <c r="D1" s="62" t="s">
        <v>17</v>
      </c>
      <c r="E1" s="62" t="s">
        <v>53</v>
      </c>
      <c r="F1" s="62" t="s">
        <v>136</v>
      </c>
    </row>
    <row r="2" spans="1:6">
      <c r="A2" s="63" t="s">
        <v>48</v>
      </c>
      <c r="B2" s="63" t="s">
        <v>48</v>
      </c>
      <c r="C2" s="63" t="s">
        <v>48</v>
      </c>
      <c r="D2" s="63" t="s">
        <v>51</v>
      </c>
      <c r="E2" s="65" t="s">
        <v>54</v>
      </c>
      <c r="F2" s="65" t="s">
        <v>32</v>
      </c>
    </row>
    <row r="3" spans="1:6">
      <c r="A3" s="63" t="s">
        <v>59</v>
      </c>
      <c r="B3" s="63" t="s">
        <v>49</v>
      </c>
      <c r="C3" s="63" t="s">
        <v>49</v>
      </c>
      <c r="D3" s="63" t="s">
        <v>52</v>
      </c>
      <c r="E3" s="66" t="s">
        <v>55</v>
      </c>
      <c r="F3" s="66" t="s">
        <v>137</v>
      </c>
    </row>
    <row r="4" spans="1:6">
      <c r="A4" s="63" t="s">
        <v>60</v>
      </c>
      <c r="F4" s="66" t="s">
        <v>138</v>
      </c>
    </row>
    <row r="5" spans="1:6">
      <c r="F5" s="66" t="s">
        <v>139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チーム登録用紙</vt:lpstr>
      <vt:lpstr>所属チームメンバー登録用紙【小学生用】</vt:lpstr>
      <vt:lpstr>選択肢 (2)</vt:lpstr>
      <vt:lpstr>選択肢</vt:lpstr>
      <vt:lpstr>チーム登録用紙!Print_Area</vt:lpstr>
      <vt:lpstr>所属チームメンバー登録用紙【小学生用】!Print_Titles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nagata</dc:creator>
  <cp:lastModifiedBy>junichi</cp:lastModifiedBy>
  <cp:lastPrinted>2023-03-19T01:19:45Z</cp:lastPrinted>
  <dcterms:created xsi:type="dcterms:W3CDTF">2018-05-28T04:38:12Z</dcterms:created>
  <dcterms:modified xsi:type="dcterms:W3CDTF">2024-03-14T14:51:03Z</dcterms:modified>
</cp:coreProperties>
</file>